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2995" windowHeight="9720"/>
  </bookViews>
  <sheets>
    <sheet name="ATA" sheetId="1" r:id="rId1"/>
  </sheets>
  <calcPr calcId="145621"/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9" i="1"/>
  <c r="H9" i="1"/>
  <c r="G10" i="1"/>
  <c r="H10" i="1"/>
  <c r="G12" i="1"/>
  <c r="H12" i="1"/>
  <c r="G13" i="1"/>
  <c r="H13" i="1"/>
  <c r="G14" i="1"/>
  <c r="H14" i="1"/>
  <c r="G15" i="1"/>
  <c r="H15" i="1"/>
  <c r="G16" i="1"/>
  <c r="H16" i="1"/>
  <c r="G18" i="1"/>
  <c r="H18" i="1"/>
  <c r="G19" i="1"/>
  <c r="H19" i="1"/>
  <c r="G20" i="1"/>
  <c r="H20" i="1"/>
  <c r="G21" i="1"/>
  <c r="H21" i="1"/>
  <c r="G22" i="1"/>
  <c r="H22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4" i="1"/>
  <c r="H34" i="1"/>
  <c r="G35" i="1"/>
  <c r="H35" i="1"/>
  <c r="G36" i="1"/>
  <c r="H36" i="1"/>
  <c r="G37" i="1"/>
  <c r="H37" i="1"/>
  <c r="G39" i="1"/>
  <c r="H39" i="1"/>
  <c r="G40" i="1"/>
  <c r="H40" i="1"/>
  <c r="G41" i="1"/>
  <c r="H41" i="1"/>
  <c r="G42" i="1"/>
  <c r="H42" i="1"/>
  <c r="G43" i="1"/>
  <c r="H43" i="1"/>
  <c r="G45" i="1"/>
  <c r="H45" i="1"/>
  <c r="G46" i="1"/>
  <c r="H46" i="1"/>
  <c r="G47" i="1"/>
  <c r="H47" i="1"/>
  <c r="G48" i="1"/>
  <c r="H48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2" i="1"/>
  <c r="H62" i="1"/>
  <c r="G63" i="1"/>
  <c r="H63" i="1"/>
  <c r="G64" i="1"/>
  <c r="H64" i="1"/>
  <c r="G65" i="1"/>
  <c r="H65" i="1"/>
  <c r="G66" i="1"/>
  <c r="G67" i="1"/>
  <c r="H67" i="1"/>
  <c r="G68" i="1"/>
  <c r="H68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G79" i="1"/>
  <c r="H79" i="1"/>
  <c r="G80" i="1"/>
  <c r="H80" i="1"/>
  <c r="G81" i="1"/>
  <c r="H81" i="1"/>
  <c r="G82" i="1"/>
  <c r="H82" i="1"/>
  <c r="G83" i="1"/>
  <c r="H83" i="1"/>
  <c r="G84" i="1"/>
  <c r="G85" i="1"/>
  <c r="H85" i="1"/>
  <c r="G86" i="1"/>
  <c r="H86" i="1"/>
  <c r="G87" i="1"/>
  <c r="H87" i="1"/>
  <c r="G88" i="1"/>
  <c r="H88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G111" i="1"/>
  <c r="H111" i="1"/>
  <c r="G112" i="1"/>
  <c r="H112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H121" i="1"/>
  <c r="H4" i="1"/>
  <c r="G4" i="1"/>
  <c r="C8" i="1"/>
  <c r="D8" i="1"/>
  <c r="E8" i="1"/>
  <c r="F8" i="1"/>
  <c r="C11" i="1"/>
  <c r="D11" i="1"/>
  <c r="G11" i="1" s="1"/>
  <c r="E11" i="1"/>
  <c r="F11" i="1"/>
  <c r="C17" i="1"/>
  <c r="G17" i="1" s="1"/>
  <c r="D17" i="1"/>
  <c r="E17" i="1"/>
  <c r="F17" i="1"/>
  <c r="H17" i="1" s="1"/>
  <c r="C23" i="1"/>
  <c r="D23" i="1"/>
  <c r="E23" i="1"/>
  <c r="F23" i="1"/>
  <c r="H23" i="1" s="1"/>
  <c r="C33" i="1"/>
  <c r="D33" i="1"/>
  <c r="E33" i="1"/>
  <c r="F33" i="1"/>
  <c r="C38" i="1"/>
  <c r="D38" i="1"/>
  <c r="G38" i="1" s="1"/>
  <c r="E38" i="1"/>
  <c r="F38" i="1"/>
  <c r="H38" i="1" s="1"/>
  <c r="C44" i="1"/>
  <c r="D44" i="1"/>
  <c r="G44" i="1" s="1"/>
  <c r="E44" i="1"/>
  <c r="F44" i="1"/>
  <c r="H44" i="1" s="1"/>
  <c r="C49" i="1"/>
  <c r="D49" i="1"/>
  <c r="G49" i="1" s="1"/>
  <c r="E49" i="1"/>
  <c r="F49" i="1"/>
  <c r="C61" i="1"/>
  <c r="D61" i="1"/>
  <c r="G61" i="1" s="1"/>
  <c r="E61" i="1"/>
  <c r="F61" i="1"/>
  <c r="C66" i="1"/>
  <c r="D66" i="1"/>
  <c r="E66" i="1"/>
  <c r="F66" i="1"/>
  <c r="H66" i="1" s="1"/>
  <c r="C69" i="1"/>
  <c r="D69" i="1"/>
  <c r="G69" i="1" s="1"/>
  <c r="E69" i="1"/>
  <c r="F69" i="1"/>
  <c r="C78" i="1"/>
  <c r="D78" i="1"/>
  <c r="E78" i="1"/>
  <c r="F78" i="1"/>
  <c r="H78" i="1" s="1"/>
  <c r="C84" i="1"/>
  <c r="D84" i="1"/>
  <c r="E84" i="1"/>
  <c r="F84" i="1"/>
  <c r="H84" i="1" s="1"/>
  <c r="C89" i="1"/>
  <c r="D89" i="1"/>
  <c r="G89" i="1" s="1"/>
  <c r="E89" i="1"/>
  <c r="F89" i="1"/>
  <c r="C99" i="1"/>
  <c r="D99" i="1"/>
  <c r="G99" i="1" s="1"/>
  <c r="E99" i="1"/>
  <c r="F99" i="1"/>
  <c r="C110" i="1"/>
  <c r="D110" i="1"/>
  <c r="E110" i="1"/>
  <c r="F110" i="1"/>
  <c r="H110" i="1" s="1"/>
  <c r="C113" i="1"/>
  <c r="D113" i="1"/>
  <c r="G113" i="1" s="1"/>
  <c r="E113" i="1"/>
  <c r="F113" i="1"/>
  <c r="H113" i="1" s="1"/>
  <c r="C121" i="1"/>
  <c r="D121" i="1"/>
  <c r="G121" i="1" s="1"/>
  <c r="E121" i="1"/>
  <c r="F121" i="1"/>
  <c r="H61" i="1" l="1"/>
  <c r="D122" i="1"/>
  <c r="H33" i="1"/>
  <c r="C122" i="1"/>
  <c r="G33" i="1"/>
  <c r="E122" i="1"/>
  <c r="F122" i="1"/>
  <c r="G23" i="1"/>
  <c r="H11" i="1"/>
  <c r="G8" i="1"/>
  <c r="H8" i="1"/>
  <c r="G122" i="1" l="1"/>
  <c r="H122" i="1"/>
</calcChain>
</file>

<file path=xl/sharedStrings.xml><?xml version="1.0" encoding="utf-8"?>
<sst xmlns="http://schemas.openxmlformats.org/spreadsheetml/2006/main" count="227" uniqueCount="145">
  <si>
    <t>Regione</t>
  </si>
  <si>
    <t>Provincia</t>
  </si>
  <si>
    <t>numero complessivo del PERSONALE ATA DI RUOLO nella istituzione scolastica</t>
  </si>
  <si>
    <t>di cui numero del PERSONALE ATA DI RUOLO TITOLARE  L. 104/92</t>
  </si>
  <si>
    <t>numero complessivo del PERSONALE ATA SUPPLENTE ANNUALE E FINO AL TERMINE ATTIVITA' DIDATTICHE nella istituzione scolastica</t>
  </si>
  <si>
    <t>di cui PERSONALE ATA  SUPPLENTE ANNUALE E FINO AL TERMINE ATTIVITA' DIDATTICHE TITOLARE L. 104/92</t>
  </si>
  <si>
    <t>Abruzzo</t>
  </si>
  <si>
    <t>Chieti</t>
  </si>
  <si>
    <t>L' Aquila</t>
  </si>
  <si>
    <t>Pescara</t>
  </si>
  <si>
    <t>Teramo</t>
  </si>
  <si>
    <t>Abruzzo Totale</t>
  </si>
  <si>
    <t>Basilicata</t>
  </si>
  <si>
    <t>Matera</t>
  </si>
  <si>
    <t>Potenza</t>
  </si>
  <si>
    <t>Basilicata Totale</t>
  </si>
  <si>
    <t>Calabria</t>
  </si>
  <si>
    <t>Catanzaro</t>
  </si>
  <si>
    <t>Cosenza</t>
  </si>
  <si>
    <t>Crotone</t>
  </si>
  <si>
    <t>Reggio C.</t>
  </si>
  <si>
    <t>Vibo V.</t>
  </si>
  <si>
    <t>Calabria Totale</t>
  </si>
  <si>
    <t>Campania</t>
  </si>
  <si>
    <t>Avellino</t>
  </si>
  <si>
    <t>Benevento</t>
  </si>
  <si>
    <t>Caserta</t>
  </si>
  <si>
    <t>Napoli</t>
  </si>
  <si>
    <t>Salerno</t>
  </si>
  <si>
    <t>Campania Totale</t>
  </si>
  <si>
    <t>Emilia Romagna</t>
  </si>
  <si>
    <t>Bologna</t>
  </si>
  <si>
    <t>Ferrara</t>
  </si>
  <si>
    <t>Forli'</t>
  </si>
  <si>
    <t>Modena</t>
  </si>
  <si>
    <t>Parma</t>
  </si>
  <si>
    <t>Piacenza</t>
  </si>
  <si>
    <t>Ravenna</t>
  </si>
  <si>
    <t>Reggio Emilia</t>
  </si>
  <si>
    <t>Rimini</t>
  </si>
  <si>
    <t>Emilia Romagna Totale</t>
  </si>
  <si>
    <t>Friuli</t>
  </si>
  <si>
    <t>Gorizia</t>
  </si>
  <si>
    <t>Pordenone</t>
  </si>
  <si>
    <t>Trieste</t>
  </si>
  <si>
    <t>Udine</t>
  </si>
  <si>
    <t>Friuli Totale</t>
  </si>
  <si>
    <t>Lazio</t>
  </si>
  <si>
    <t>Frosinone</t>
  </si>
  <si>
    <t>Latina</t>
  </si>
  <si>
    <t>Rieti</t>
  </si>
  <si>
    <t>Roma</t>
  </si>
  <si>
    <t>Viterbo</t>
  </si>
  <si>
    <t>Lazio Totale</t>
  </si>
  <si>
    <t>Liguria</t>
  </si>
  <si>
    <t>Genova</t>
  </si>
  <si>
    <t>Imperia</t>
  </si>
  <si>
    <t>La Spezia</t>
  </si>
  <si>
    <t>Savona</t>
  </si>
  <si>
    <t>Liguria Totale</t>
  </si>
  <si>
    <t>Lombardia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</si>
  <si>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</si>
  <si>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</si>
  <si>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</si>
  <si>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</si>
  <si>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</si>
  <si>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</si>
  <si>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</si>
  <si>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</si>
  <si>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Pavia</t>
  </si>
  <si>
    <t>Sondrio</t>
  </si>
  <si>
    <t>Varese</t>
  </si>
  <si>
    <t>Lombardia Totale</t>
  </si>
  <si>
    <t>Marche</t>
  </si>
  <si>
    <t>Ancona</t>
  </si>
  <si>
    <t>Ascoli Piceno</t>
  </si>
  <si>
    <t>Macerata</t>
  </si>
  <si>
    <t>Pesaro E Urbino</t>
  </si>
  <si>
    <t>Marche Totale</t>
  </si>
  <si>
    <t>Molise</t>
  </si>
  <si>
    <t>Campobasso</t>
  </si>
  <si>
    <t>Isernia</t>
  </si>
  <si>
    <t>Molise Totale</t>
  </si>
  <si>
    <t>Piemonte</t>
  </si>
  <si>
    <t>Alessandria</t>
  </si>
  <si>
    <t>Asti</t>
  </si>
  <si>
    <t>Biella</t>
  </si>
  <si>
    <t>Cuneo</t>
  </si>
  <si>
    <t>Novara</t>
  </si>
  <si>
    <t>Torino</t>
  </si>
  <si>
    <t>Verbano C. O.</t>
  </si>
  <si>
    <t>Vercelli</t>
  </si>
  <si>
    <t>Piemonte Totale</t>
  </si>
  <si>
    <t>Puglia</t>
  </si>
  <si>
    <t>Bari</t>
  </si>
  <si>
    <t>Brindisi</t>
  </si>
  <si>
    <t>Foggia</t>
  </si>
  <si>
    <t>Lecce</t>
  </si>
  <si>
    <t>Taranto</t>
  </si>
  <si>
    <t>Puglia Totale</t>
  </si>
  <si>
    <t>Sardegna</t>
  </si>
  <si>
    <t>Cagliari</t>
  </si>
  <si>
    <t>Nuoro</t>
  </si>
  <si>
    <t>Oristano</t>
  </si>
  <si>
    <t>Sassari</t>
  </si>
  <si>
    <t>Sardegna Totale</t>
  </si>
  <si>
    <t>Sicilia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</si>
  <si>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</si>
  <si>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</si>
  <si>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</si>
  <si>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</si>
  <si>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</si>
  <si>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</si>
  <si>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</si>
  <si>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</si>
  <si>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</si>
  <si>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Sicilia Totale</t>
  </si>
  <si>
    <t>Toscana</t>
  </si>
  <si>
    <t>Arezzo</t>
  </si>
  <si>
    <t>Firenze</t>
  </si>
  <si>
    <t>Grosseto</t>
  </si>
  <si>
    <t>Livorno</t>
  </si>
  <si>
    <t>Lucca</t>
  </si>
  <si>
    <t>Massa C.</t>
  </si>
  <si>
    <t>Pisa</t>
  </si>
  <si>
    <t>Pistoia</t>
  </si>
  <si>
    <t>Prato</t>
  </si>
  <si>
    <t>Siena</t>
  </si>
  <si>
    <t>Toscana Totale</t>
  </si>
  <si>
    <t>Umbria</t>
  </si>
  <si>
    <t>Perugia</t>
  </si>
  <si>
    <t>Terni</t>
  </si>
  <si>
    <t>Umbria Totale</t>
  </si>
  <si>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</si>
  <si>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</si>
  <si>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</si>
  <si>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</si>
  <si>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</si>
  <si>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</si>
  <si>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</si>
  <si>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</si>
  <si>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Veneto Totale</t>
  </si>
  <si>
    <t>Totale complessivo</t>
  </si>
  <si>
    <t>percetuale di titolari di benefici  Legge 104/92 di ruolo</t>
  </si>
  <si>
    <t>percetuale di titolari di benefici  Legge 104/92 NON di ruolo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</si>
</sst>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2" xfId="0" quotePrefix="1" applyNumberFormat="1" applyBorder="1"/>
    <xf numFmtId="0" fontId="0" fillId="0" borderId="1" xfId="0" applyBorder="1"/>
    <xf numFmtId="0" fontId="0" fillId="0" borderId="1" xfId="0" quotePrefix="1" applyNumberFormat="1" applyBorder="1"/>
    <xf numFmtId="0" fontId="1" fillId="2" borderId="1" xfId="0" quotePrefix="1" applyNumberFormat="1" applyFont="1" applyFill="1" applyBorder="1"/>
    <xf numFmtId="0" fontId="0" fillId="2" borderId="1" xfId="0" applyFill="1" applyBorder="1"/>
    <xf numFmtId="0" fontId="0" fillId="2" borderId="0" xfId="0" applyFill="1"/>
    <xf numFmtId="0" fontId="1" fillId="2" borderId="1" xfId="0" applyFont="1" applyFill="1" applyBorder="1"/>
    <xf numFmtId="0" fontId="1" fillId="3" borderId="1" xfId="0" applyFont="1" applyFill="1" applyBorder="1"/>
    <xf numFmtId="0" fontId="0" fillId="3" borderId="1" xfId="0" applyFill="1" applyBorder="1"/>
    <xf numFmtId="0" fontId="0" fillId="3" borderId="0" xfId="0" applyFill="1"/>
    <xf numFmtId="2" fontId="0" fillId="0" borderId="1" xfId="0" applyNumberFormat="1" applyBorder="1"/>
    <xf numFmtId="2" fontId="0" fillId="2" borderId="1" xfId="0" applyNumberFormat="1" applyFill="1" applyBorder="1"/>
    <xf numFmtId="2" fontId="0" fillId="3" borderId="1" xfId="0" applyNumberFormat="1" applyFill="1" applyBorder="1"/>
    <xf numFmtId="1" fontId="0" fillId="0" borderId="1" xfId="0" applyNumberFormat="1" applyBorder="1"/>
    <xf numFmtId="1" fontId="0" fillId="2" borderId="1" xfId="0" applyNumberFormat="1" applyFill="1" applyBorder="1"/>
    <xf numFmtId="0" fontId="0" fillId="0" borderId="3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2"/>
  <sheetViews>
    <sheetView tabSelected="1" topLeftCell="A91" zoomScaleNormal="100" workbookViewId="0">
      <selection activeCell="K106" sqref="K106"/>
    </sheetView>
  </sheetViews>
  <sheetFormatPr defaultRowHeight="12.75" x14ac:dyDescent="0.2"/>
  <cols>
    <col min="1" max="1" width="15.28515625" customWidth="1"/>
    <col min="2" max="2" width="15" customWidth="1"/>
    <col min="3" max="3" width="17" customWidth="1"/>
    <col min="4" max="4" width="12.5703125" customWidth="1"/>
    <col min="5" max="5" width="16.28515625" customWidth="1"/>
    <col min="6" max="6" width="18.7109375" customWidth="1"/>
    <col min="7" max="7" width="11.42578125" customWidth="1"/>
    <col min="8" max="8" width="12.7109375" customWidth="1"/>
  </cols>
  <sheetData>
    <row r="3" spans="1:8" s="2" customFormat="1" ht="135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143</v>
      </c>
      <c r="H3" s="1" t="s">
        <v>144</v>
      </c>
    </row>
    <row r="4" spans="1:8" x14ac:dyDescent="0.2">
      <c r="A4" s="3" t="s">
        <v>6</v>
      </c>
      <c r="B4" s="3" t="s">
        <v>7</v>
      </c>
      <c r="C4" s="4">
        <v>1544</v>
      </c>
      <c r="D4" s="4">
        <v>270</v>
      </c>
      <c r="E4" s="4">
        <v>184</v>
      </c>
      <c r="F4" s="4">
        <v>33</v>
      </c>
      <c r="G4" s="13">
        <f>100*(D4/C4)</f>
        <v>17.487046632124354</v>
      </c>
      <c r="H4" s="13">
        <f>100*(F4/E4)</f>
        <v>17.934782608695652</v>
      </c>
    </row>
    <row r="5" spans="1:8" x14ac:dyDescent="0.2">
      <c r="A5" s="5" t="s">
        <v>6</v>
      </c>
      <c r="B5" s="5" t="s">
        <v>8</v>
      </c>
      <c r="C5" s="4">
        <v>1149</v>
      </c>
      <c r="D5" s="4">
        <v>171</v>
      </c>
      <c r="E5" s="4">
        <v>149</v>
      </c>
      <c r="F5" s="4">
        <v>23</v>
      </c>
      <c r="G5" s="13">
        <f t="shared" ref="G5:G68" si="0">100*(D5/C5)</f>
        <v>14.882506527415144</v>
      </c>
      <c r="H5" s="13">
        <f t="shared" ref="H5:H68" si="1">100*(F5/E5)</f>
        <v>15.436241610738255</v>
      </c>
    </row>
    <row r="6" spans="1:8" x14ac:dyDescent="0.2">
      <c r="A6" s="5" t="s">
        <v>6</v>
      </c>
      <c r="B6" s="5" t="s">
        <v>9</v>
      </c>
      <c r="C6" s="4">
        <v>1139</v>
      </c>
      <c r="D6" s="4">
        <v>250</v>
      </c>
      <c r="E6" s="4">
        <v>105</v>
      </c>
      <c r="F6" s="4">
        <v>15</v>
      </c>
      <c r="G6" s="13">
        <f t="shared" si="0"/>
        <v>21.949078138718171</v>
      </c>
      <c r="H6" s="13">
        <f t="shared" si="1"/>
        <v>14.285714285714285</v>
      </c>
    </row>
    <row r="7" spans="1:8" x14ac:dyDescent="0.2">
      <c r="A7" s="5" t="s">
        <v>6</v>
      </c>
      <c r="B7" s="5" t="s">
        <v>10</v>
      </c>
      <c r="C7" s="4">
        <v>888</v>
      </c>
      <c r="D7" s="4">
        <v>180</v>
      </c>
      <c r="E7" s="4">
        <v>101</v>
      </c>
      <c r="F7" s="4">
        <v>16</v>
      </c>
      <c r="G7" s="13">
        <f t="shared" si="0"/>
        <v>20.27027027027027</v>
      </c>
      <c r="H7" s="13">
        <f t="shared" si="1"/>
        <v>15.841584158415841</v>
      </c>
    </row>
    <row r="8" spans="1:8" s="8" customFormat="1" x14ac:dyDescent="0.2">
      <c r="A8" s="6" t="s">
        <v>11</v>
      </c>
      <c r="B8" s="6"/>
      <c r="C8" s="7">
        <f>SUM(C4:C7)</f>
        <v>4720</v>
      </c>
      <c r="D8" s="7">
        <f>SUM(D4:D7)</f>
        <v>871</v>
      </c>
      <c r="E8" s="7">
        <f>SUM(E4:E7)</f>
        <v>539</v>
      </c>
      <c r="F8" s="7">
        <f>SUM(F4:F7)</f>
        <v>87</v>
      </c>
      <c r="G8" s="14">
        <f t="shared" si="0"/>
        <v>18.453389830508474</v>
      </c>
      <c r="H8" s="14">
        <f t="shared" si="1"/>
        <v>16.14100185528757</v>
      </c>
    </row>
    <row r="9" spans="1:8" x14ac:dyDescent="0.2">
      <c r="A9" s="5" t="s">
        <v>12</v>
      </c>
      <c r="B9" s="5" t="s">
        <v>13</v>
      </c>
      <c r="C9" s="4">
        <v>868</v>
      </c>
      <c r="D9" s="4">
        <v>158</v>
      </c>
      <c r="E9" s="4">
        <v>74</v>
      </c>
      <c r="F9" s="4">
        <v>17</v>
      </c>
      <c r="G9" s="13">
        <f t="shared" si="0"/>
        <v>18.202764976958523</v>
      </c>
      <c r="H9" s="13">
        <f t="shared" si="1"/>
        <v>22.972972972972975</v>
      </c>
    </row>
    <row r="10" spans="1:8" x14ac:dyDescent="0.2">
      <c r="A10" s="5" t="s">
        <v>12</v>
      </c>
      <c r="B10" s="5" t="s">
        <v>14</v>
      </c>
      <c r="C10" s="4">
        <v>1714</v>
      </c>
      <c r="D10" s="4">
        <v>277</v>
      </c>
      <c r="E10" s="4">
        <v>178</v>
      </c>
      <c r="F10" s="4">
        <v>23</v>
      </c>
      <c r="G10" s="13">
        <f t="shared" si="0"/>
        <v>16.1610268378063</v>
      </c>
      <c r="H10" s="13">
        <f t="shared" si="1"/>
        <v>12.921348314606742</v>
      </c>
    </row>
    <row r="11" spans="1:8" s="8" customFormat="1" x14ac:dyDescent="0.2">
      <c r="A11" s="6" t="s">
        <v>15</v>
      </c>
      <c r="B11" s="6"/>
      <c r="C11" s="7">
        <f>SUM(C9:C10)</f>
        <v>2582</v>
      </c>
      <c r="D11" s="7">
        <f>SUM(D9:D10)</f>
        <v>435</v>
      </c>
      <c r="E11" s="7">
        <f>SUM(E9:E10)</f>
        <v>252</v>
      </c>
      <c r="F11" s="7">
        <f>SUM(F9:F10)</f>
        <v>40</v>
      </c>
      <c r="G11" s="14">
        <f t="shared" si="0"/>
        <v>16.847405112316032</v>
      </c>
      <c r="H11" s="14">
        <f t="shared" si="1"/>
        <v>15.873015873015872</v>
      </c>
    </row>
    <row r="12" spans="1:8" x14ac:dyDescent="0.2">
      <c r="A12" s="5" t="s">
        <v>16</v>
      </c>
      <c r="B12" s="5" t="s">
        <v>17</v>
      </c>
      <c r="C12" s="4">
        <v>1717</v>
      </c>
      <c r="D12" s="4">
        <v>309</v>
      </c>
      <c r="E12" s="4">
        <v>83</v>
      </c>
      <c r="F12" s="4">
        <v>20</v>
      </c>
      <c r="G12" s="13">
        <f t="shared" si="0"/>
        <v>17.99650553290623</v>
      </c>
      <c r="H12" s="13">
        <f t="shared" si="1"/>
        <v>24.096385542168676</v>
      </c>
    </row>
    <row r="13" spans="1:8" x14ac:dyDescent="0.2">
      <c r="A13" s="5" t="s">
        <v>16</v>
      </c>
      <c r="B13" s="5" t="s">
        <v>18</v>
      </c>
      <c r="C13" s="4">
        <v>1906</v>
      </c>
      <c r="D13" s="4">
        <v>383</v>
      </c>
      <c r="E13" s="4">
        <v>97</v>
      </c>
      <c r="F13" s="4">
        <v>20</v>
      </c>
      <c r="G13" s="13">
        <f t="shared" si="0"/>
        <v>20.094438614900316</v>
      </c>
      <c r="H13" s="13">
        <f t="shared" si="1"/>
        <v>20.618556701030926</v>
      </c>
    </row>
    <row r="14" spans="1:8" x14ac:dyDescent="0.2">
      <c r="A14" s="5" t="s">
        <v>16</v>
      </c>
      <c r="B14" s="5" t="s">
        <v>19</v>
      </c>
      <c r="C14" s="4">
        <v>935</v>
      </c>
      <c r="D14" s="4">
        <v>159</v>
      </c>
      <c r="E14" s="4">
        <v>76</v>
      </c>
      <c r="F14" s="4">
        <v>11</v>
      </c>
      <c r="G14" s="13">
        <f t="shared" si="0"/>
        <v>17.005347593582886</v>
      </c>
      <c r="H14" s="13">
        <f t="shared" si="1"/>
        <v>14.473684210526317</v>
      </c>
    </row>
    <row r="15" spans="1:8" x14ac:dyDescent="0.2">
      <c r="A15" s="5" t="s">
        <v>16</v>
      </c>
      <c r="B15" s="5" t="s">
        <v>20</v>
      </c>
      <c r="C15" s="4">
        <v>2070</v>
      </c>
      <c r="D15" s="4">
        <v>249</v>
      </c>
      <c r="E15" s="4">
        <v>44</v>
      </c>
      <c r="F15" s="4">
        <v>9</v>
      </c>
      <c r="G15" s="13">
        <f t="shared" si="0"/>
        <v>12.028985507246377</v>
      </c>
      <c r="H15" s="13">
        <f t="shared" si="1"/>
        <v>20.454545454545457</v>
      </c>
    </row>
    <row r="16" spans="1:8" x14ac:dyDescent="0.2">
      <c r="A16" s="5" t="s">
        <v>16</v>
      </c>
      <c r="B16" s="5" t="s">
        <v>21</v>
      </c>
      <c r="C16" s="4">
        <v>921</v>
      </c>
      <c r="D16" s="4">
        <v>138</v>
      </c>
      <c r="E16" s="4">
        <v>18</v>
      </c>
      <c r="F16" s="4">
        <v>6</v>
      </c>
      <c r="G16" s="13">
        <f t="shared" si="0"/>
        <v>14.983713355048861</v>
      </c>
      <c r="H16" s="13">
        <f t="shared" si="1"/>
        <v>33.333333333333329</v>
      </c>
    </row>
    <row r="17" spans="1:8" s="8" customFormat="1" x14ac:dyDescent="0.2">
      <c r="A17" s="6" t="s">
        <v>22</v>
      </c>
      <c r="B17" s="6"/>
      <c r="C17" s="7">
        <f>SUM(C12:C16)</f>
        <v>7549</v>
      </c>
      <c r="D17" s="7">
        <f>SUM(D12:D16)</f>
        <v>1238</v>
      </c>
      <c r="E17" s="7">
        <f>SUM(E12:E16)</f>
        <v>318</v>
      </c>
      <c r="F17" s="7">
        <f>SUM(F12:F16)</f>
        <v>66</v>
      </c>
      <c r="G17" s="14">
        <f t="shared" si="0"/>
        <v>16.399523115644456</v>
      </c>
      <c r="H17" s="14">
        <f t="shared" si="1"/>
        <v>20.754716981132077</v>
      </c>
    </row>
    <row r="18" spans="1:8" x14ac:dyDescent="0.2">
      <c r="A18" s="5" t="s">
        <v>23</v>
      </c>
      <c r="B18" s="5" t="s">
        <v>24</v>
      </c>
      <c r="C18" s="4">
        <v>1453</v>
      </c>
      <c r="D18" s="4">
        <v>235</v>
      </c>
      <c r="E18" s="4">
        <v>186</v>
      </c>
      <c r="F18" s="4">
        <v>40</v>
      </c>
      <c r="G18" s="13">
        <f t="shared" si="0"/>
        <v>16.173434273916033</v>
      </c>
      <c r="H18" s="13">
        <f t="shared" si="1"/>
        <v>21.50537634408602</v>
      </c>
    </row>
    <row r="19" spans="1:8" x14ac:dyDescent="0.2">
      <c r="A19" s="5" t="s">
        <v>23</v>
      </c>
      <c r="B19" s="5" t="s">
        <v>25</v>
      </c>
      <c r="C19" s="4">
        <v>1114</v>
      </c>
      <c r="D19" s="4">
        <v>206</v>
      </c>
      <c r="E19" s="4">
        <v>116</v>
      </c>
      <c r="F19" s="4">
        <v>20</v>
      </c>
      <c r="G19" s="13">
        <f t="shared" si="0"/>
        <v>18.491921005385997</v>
      </c>
      <c r="H19" s="13">
        <f t="shared" si="1"/>
        <v>17.241379310344829</v>
      </c>
    </row>
    <row r="20" spans="1:8" x14ac:dyDescent="0.2">
      <c r="A20" s="5" t="s">
        <v>23</v>
      </c>
      <c r="B20" s="5" t="s">
        <v>26</v>
      </c>
      <c r="C20" s="4">
        <v>3020</v>
      </c>
      <c r="D20" s="4">
        <v>397</v>
      </c>
      <c r="E20" s="4">
        <v>318</v>
      </c>
      <c r="F20" s="4">
        <v>56</v>
      </c>
      <c r="G20" s="13">
        <f t="shared" si="0"/>
        <v>13.14569536423841</v>
      </c>
      <c r="H20" s="13">
        <f t="shared" si="1"/>
        <v>17.610062893081761</v>
      </c>
    </row>
    <row r="21" spans="1:8" x14ac:dyDescent="0.2">
      <c r="A21" s="5" t="s">
        <v>23</v>
      </c>
      <c r="B21" s="5" t="s">
        <v>27</v>
      </c>
      <c r="C21" s="4">
        <v>8877</v>
      </c>
      <c r="D21" s="4">
        <v>1399</v>
      </c>
      <c r="E21" s="4">
        <v>1054</v>
      </c>
      <c r="F21" s="4">
        <v>159</v>
      </c>
      <c r="G21" s="13">
        <f t="shared" si="0"/>
        <v>15.759828770981187</v>
      </c>
      <c r="H21" s="13">
        <f t="shared" si="1"/>
        <v>15.085388994307399</v>
      </c>
    </row>
    <row r="22" spans="1:8" x14ac:dyDescent="0.2">
      <c r="A22" s="5" t="s">
        <v>23</v>
      </c>
      <c r="B22" s="5" t="s">
        <v>28</v>
      </c>
      <c r="C22" s="4">
        <v>3470</v>
      </c>
      <c r="D22" s="4">
        <v>443</v>
      </c>
      <c r="E22" s="4">
        <v>351</v>
      </c>
      <c r="F22" s="4">
        <v>45</v>
      </c>
      <c r="G22" s="13">
        <f t="shared" si="0"/>
        <v>12.766570605187319</v>
      </c>
      <c r="H22" s="13">
        <f t="shared" si="1"/>
        <v>12.820512820512819</v>
      </c>
    </row>
    <row r="23" spans="1:8" s="8" customFormat="1" x14ac:dyDescent="0.2">
      <c r="A23" s="6" t="s">
        <v>29</v>
      </c>
      <c r="B23" s="6"/>
      <c r="C23" s="7">
        <f>SUM(C18:C22)</f>
        <v>17934</v>
      </c>
      <c r="D23" s="7">
        <f>SUM(D18:D22)</f>
        <v>2680</v>
      </c>
      <c r="E23" s="7">
        <f>SUM(E18:E22)</f>
        <v>2025</v>
      </c>
      <c r="F23" s="7">
        <f>SUM(F18:F22)</f>
        <v>320</v>
      </c>
      <c r="G23" s="14">
        <f t="shared" si="0"/>
        <v>14.943682390989183</v>
      </c>
      <c r="H23" s="14">
        <f t="shared" si="1"/>
        <v>15.802469135802468</v>
      </c>
    </row>
    <row r="24" spans="1:8" x14ac:dyDescent="0.2">
      <c r="A24" s="5" t="s">
        <v>30</v>
      </c>
      <c r="B24" s="5" t="s">
        <v>31</v>
      </c>
      <c r="C24" s="4">
        <v>2345</v>
      </c>
      <c r="D24" s="4">
        <v>292</v>
      </c>
      <c r="E24" s="4">
        <v>339</v>
      </c>
      <c r="F24" s="4">
        <v>29</v>
      </c>
      <c r="G24" s="13">
        <f t="shared" si="0"/>
        <v>12.452025586353944</v>
      </c>
      <c r="H24" s="13">
        <f t="shared" si="1"/>
        <v>8.5545722713864301</v>
      </c>
    </row>
    <row r="25" spans="1:8" x14ac:dyDescent="0.2">
      <c r="A25" s="5" t="s">
        <v>30</v>
      </c>
      <c r="B25" s="5" t="s">
        <v>32</v>
      </c>
      <c r="C25" s="4">
        <v>935</v>
      </c>
      <c r="D25" s="4">
        <v>185</v>
      </c>
      <c r="E25" s="4">
        <v>162</v>
      </c>
      <c r="F25" s="4">
        <v>28</v>
      </c>
      <c r="G25" s="13">
        <f t="shared" si="0"/>
        <v>19.786096256684495</v>
      </c>
      <c r="H25" s="13">
        <f t="shared" si="1"/>
        <v>17.283950617283949</v>
      </c>
    </row>
    <row r="26" spans="1:8" x14ac:dyDescent="0.2">
      <c r="A26" s="5" t="s">
        <v>30</v>
      </c>
      <c r="B26" s="5" t="s">
        <v>33</v>
      </c>
      <c r="C26" s="4">
        <v>1264</v>
      </c>
      <c r="D26" s="4">
        <v>276</v>
      </c>
      <c r="E26" s="4">
        <v>178</v>
      </c>
      <c r="F26" s="4">
        <v>3</v>
      </c>
      <c r="G26" s="13">
        <f t="shared" si="0"/>
        <v>21.835443037974684</v>
      </c>
      <c r="H26" s="13">
        <f t="shared" si="1"/>
        <v>1.6853932584269662</v>
      </c>
    </row>
    <row r="27" spans="1:8" x14ac:dyDescent="0.2">
      <c r="A27" s="5" t="s">
        <v>30</v>
      </c>
      <c r="B27" s="5" t="s">
        <v>34</v>
      </c>
      <c r="C27" s="4">
        <v>2014</v>
      </c>
      <c r="D27" s="4">
        <v>238</v>
      </c>
      <c r="E27" s="4">
        <v>385</v>
      </c>
      <c r="F27" s="4">
        <v>21</v>
      </c>
      <c r="G27" s="13">
        <f t="shared" si="0"/>
        <v>11.817279046673287</v>
      </c>
      <c r="H27" s="13">
        <f t="shared" si="1"/>
        <v>5.4545454545454541</v>
      </c>
    </row>
    <row r="28" spans="1:8" x14ac:dyDescent="0.2">
      <c r="A28" s="5" t="s">
        <v>30</v>
      </c>
      <c r="B28" s="5" t="s">
        <v>35</v>
      </c>
      <c r="C28" s="4">
        <v>1205</v>
      </c>
      <c r="D28" s="4">
        <v>167</v>
      </c>
      <c r="E28" s="4">
        <v>216</v>
      </c>
      <c r="F28" s="4">
        <v>7</v>
      </c>
      <c r="G28" s="13">
        <f t="shared" si="0"/>
        <v>13.858921161825727</v>
      </c>
      <c r="H28" s="13">
        <f t="shared" si="1"/>
        <v>3.2407407407407405</v>
      </c>
    </row>
    <row r="29" spans="1:8" x14ac:dyDescent="0.2">
      <c r="A29" s="5" t="s">
        <v>30</v>
      </c>
      <c r="B29" s="5" t="s">
        <v>36</v>
      </c>
      <c r="C29" s="4">
        <v>809</v>
      </c>
      <c r="D29" s="4">
        <v>156</v>
      </c>
      <c r="E29" s="4">
        <v>116</v>
      </c>
      <c r="F29" s="4">
        <v>16</v>
      </c>
      <c r="G29" s="13">
        <f t="shared" si="0"/>
        <v>19.283065512978986</v>
      </c>
      <c r="H29" s="13">
        <f t="shared" si="1"/>
        <v>13.793103448275861</v>
      </c>
    </row>
    <row r="30" spans="1:8" x14ac:dyDescent="0.2">
      <c r="A30" s="5" t="s">
        <v>30</v>
      </c>
      <c r="B30" s="5" t="s">
        <v>37</v>
      </c>
      <c r="C30" s="4">
        <v>976</v>
      </c>
      <c r="D30" s="4">
        <v>128</v>
      </c>
      <c r="E30" s="4">
        <v>188</v>
      </c>
      <c r="F30" s="4">
        <v>8</v>
      </c>
      <c r="G30" s="13">
        <f t="shared" si="0"/>
        <v>13.114754098360656</v>
      </c>
      <c r="H30" s="13">
        <f t="shared" si="1"/>
        <v>4.2553191489361701</v>
      </c>
    </row>
    <row r="31" spans="1:8" x14ac:dyDescent="0.2">
      <c r="A31" s="5" t="s">
        <v>30</v>
      </c>
      <c r="B31" s="5" t="s">
        <v>38</v>
      </c>
      <c r="C31" s="4">
        <v>1460</v>
      </c>
      <c r="D31" s="4">
        <v>243</v>
      </c>
      <c r="E31" s="4">
        <v>251</v>
      </c>
      <c r="F31" s="4">
        <v>28</v>
      </c>
      <c r="G31" s="13">
        <f t="shared" si="0"/>
        <v>16.643835616438356</v>
      </c>
      <c r="H31" s="13">
        <f t="shared" si="1"/>
        <v>11.155378486055776</v>
      </c>
    </row>
    <row r="32" spans="1:8" x14ac:dyDescent="0.2">
      <c r="A32" s="5" t="s">
        <v>30</v>
      </c>
      <c r="B32" s="5" t="s">
        <v>39</v>
      </c>
      <c r="C32" s="4">
        <v>858</v>
      </c>
      <c r="D32" s="4">
        <v>135</v>
      </c>
      <c r="E32" s="4">
        <v>124</v>
      </c>
      <c r="F32" s="4">
        <v>8</v>
      </c>
      <c r="G32" s="13">
        <f t="shared" si="0"/>
        <v>15.734265734265735</v>
      </c>
      <c r="H32" s="13">
        <f t="shared" si="1"/>
        <v>6.4516129032258061</v>
      </c>
    </row>
    <row r="33" spans="1:8" s="8" customFormat="1" x14ac:dyDescent="0.2">
      <c r="A33" s="6" t="s">
        <v>40</v>
      </c>
      <c r="B33" s="6"/>
      <c r="C33" s="7">
        <f>SUM(C24:C32)</f>
        <v>11866</v>
      </c>
      <c r="D33" s="7">
        <f>SUM(D24:D32)</f>
        <v>1820</v>
      </c>
      <c r="E33" s="7">
        <f>SUM(E24:E32)</f>
        <v>1959</v>
      </c>
      <c r="F33" s="7">
        <f>SUM(F24:F32)</f>
        <v>148</v>
      </c>
      <c r="G33" s="14">
        <f t="shared" si="0"/>
        <v>15.337940333726612</v>
      </c>
      <c r="H33" s="14">
        <f t="shared" si="1"/>
        <v>7.5548749361919336</v>
      </c>
    </row>
    <row r="34" spans="1:8" x14ac:dyDescent="0.2">
      <c r="A34" s="5" t="s">
        <v>41</v>
      </c>
      <c r="B34" s="5" t="s">
        <v>42</v>
      </c>
      <c r="C34" s="4">
        <v>437</v>
      </c>
      <c r="D34" s="4">
        <v>67</v>
      </c>
      <c r="E34" s="4">
        <v>77</v>
      </c>
      <c r="F34" s="4">
        <v>5</v>
      </c>
      <c r="G34" s="13">
        <f t="shared" si="0"/>
        <v>15.331807780320366</v>
      </c>
      <c r="H34" s="13">
        <f t="shared" si="1"/>
        <v>6.4935064935064926</v>
      </c>
    </row>
    <row r="35" spans="1:8" x14ac:dyDescent="0.2">
      <c r="A35" s="5" t="s">
        <v>41</v>
      </c>
      <c r="B35" s="5" t="s">
        <v>43</v>
      </c>
      <c r="C35" s="4">
        <v>788</v>
      </c>
      <c r="D35" s="4">
        <v>98</v>
      </c>
      <c r="E35" s="4">
        <v>136</v>
      </c>
      <c r="F35" s="4">
        <v>13</v>
      </c>
      <c r="G35" s="13">
        <f t="shared" si="0"/>
        <v>12.436548223350254</v>
      </c>
      <c r="H35" s="13">
        <f t="shared" si="1"/>
        <v>9.5588235294117645</v>
      </c>
    </row>
    <row r="36" spans="1:8" x14ac:dyDescent="0.2">
      <c r="A36" s="5" t="s">
        <v>41</v>
      </c>
      <c r="B36" s="5" t="s">
        <v>44</v>
      </c>
      <c r="C36" s="4">
        <v>457</v>
      </c>
      <c r="D36" s="4">
        <v>56</v>
      </c>
      <c r="E36" s="4">
        <v>101</v>
      </c>
      <c r="F36" s="4">
        <v>7</v>
      </c>
      <c r="G36" s="13">
        <f t="shared" si="0"/>
        <v>12.253829321663019</v>
      </c>
      <c r="H36" s="13">
        <f t="shared" si="1"/>
        <v>6.9306930693069315</v>
      </c>
    </row>
    <row r="37" spans="1:8" x14ac:dyDescent="0.2">
      <c r="A37" s="5" t="s">
        <v>41</v>
      </c>
      <c r="B37" s="5" t="s">
        <v>45</v>
      </c>
      <c r="C37" s="16">
        <v>1401.16</v>
      </c>
      <c r="D37" s="4">
        <v>245</v>
      </c>
      <c r="E37" s="4">
        <v>169</v>
      </c>
      <c r="F37" s="4">
        <v>14</v>
      </c>
      <c r="G37" s="13">
        <f t="shared" si="0"/>
        <v>17.48551200433926</v>
      </c>
      <c r="H37" s="13">
        <f t="shared" si="1"/>
        <v>8.2840236686390547</v>
      </c>
    </row>
    <row r="38" spans="1:8" s="8" customFormat="1" x14ac:dyDescent="0.2">
      <c r="A38" s="6" t="s">
        <v>46</v>
      </c>
      <c r="B38" s="6"/>
      <c r="C38" s="17">
        <f>SUM(C34:C37)</f>
        <v>3083.16</v>
      </c>
      <c r="D38" s="7">
        <f>SUM(D34:D37)</f>
        <v>466</v>
      </c>
      <c r="E38" s="7">
        <f>SUM(E34:E37)</f>
        <v>483</v>
      </c>
      <c r="F38" s="7">
        <f>SUM(F34:F37)</f>
        <v>39</v>
      </c>
      <c r="G38" s="14">
        <f t="shared" si="0"/>
        <v>15.114363185822338</v>
      </c>
      <c r="H38" s="14">
        <f t="shared" si="1"/>
        <v>8.0745341614906838</v>
      </c>
    </row>
    <row r="39" spans="1:8" x14ac:dyDescent="0.2">
      <c r="A39" s="5" t="s">
        <v>47</v>
      </c>
      <c r="B39" s="5" t="s">
        <v>48</v>
      </c>
      <c r="C39" s="4">
        <v>1711</v>
      </c>
      <c r="D39" s="4">
        <v>358</v>
      </c>
      <c r="E39" s="4">
        <v>65</v>
      </c>
      <c r="F39" s="4">
        <v>14</v>
      </c>
      <c r="G39" s="13">
        <f t="shared" si="0"/>
        <v>20.92343658679135</v>
      </c>
      <c r="H39" s="13">
        <f t="shared" si="1"/>
        <v>21.53846153846154</v>
      </c>
    </row>
    <row r="40" spans="1:8" x14ac:dyDescent="0.2">
      <c r="A40" s="5" t="s">
        <v>47</v>
      </c>
      <c r="B40" s="5" t="s">
        <v>49</v>
      </c>
      <c r="C40" s="4">
        <v>1527</v>
      </c>
      <c r="D40" s="4">
        <v>404</v>
      </c>
      <c r="E40" s="4">
        <v>111</v>
      </c>
      <c r="F40" s="4">
        <v>26</v>
      </c>
      <c r="G40" s="13">
        <f t="shared" si="0"/>
        <v>26.457105435494434</v>
      </c>
      <c r="H40" s="13">
        <f t="shared" si="1"/>
        <v>23.423423423423422</v>
      </c>
    </row>
    <row r="41" spans="1:8" x14ac:dyDescent="0.2">
      <c r="A41" s="5" t="s">
        <v>47</v>
      </c>
      <c r="B41" s="5" t="s">
        <v>50</v>
      </c>
      <c r="C41" s="4">
        <v>627</v>
      </c>
      <c r="D41" s="4">
        <v>164</v>
      </c>
      <c r="E41" s="4">
        <v>47</v>
      </c>
      <c r="F41" s="4">
        <v>8</v>
      </c>
      <c r="G41" s="13">
        <f t="shared" si="0"/>
        <v>26.156299840510368</v>
      </c>
      <c r="H41" s="13">
        <f t="shared" si="1"/>
        <v>17.021276595744681</v>
      </c>
    </row>
    <row r="42" spans="1:8" x14ac:dyDescent="0.2">
      <c r="A42" s="5" t="s">
        <v>47</v>
      </c>
      <c r="B42" s="5" t="s">
        <v>51</v>
      </c>
      <c r="C42" s="4">
        <v>9716</v>
      </c>
      <c r="D42" s="4">
        <v>2446</v>
      </c>
      <c r="E42" s="4">
        <v>1084</v>
      </c>
      <c r="F42" s="4">
        <v>181</v>
      </c>
      <c r="G42" s="13">
        <f t="shared" si="0"/>
        <v>25.174969123095924</v>
      </c>
      <c r="H42" s="13">
        <f t="shared" si="1"/>
        <v>16.697416974169741</v>
      </c>
    </row>
    <row r="43" spans="1:8" x14ac:dyDescent="0.2">
      <c r="A43" s="5" t="s">
        <v>47</v>
      </c>
      <c r="B43" s="5" t="s">
        <v>52</v>
      </c>
      <c r="C43" s="4">
        <v>1025</v>
      </c>
      <c r="D43" s="4">
        <v>248</v>
      </c>
      <c r="E43" s="4">
        <v>111</v>
      </c>
      <c r="F43" s="4">
        <v>15</v>
      </c>
      <c r="G43" s="13">
        <f t="shared" si="0"/>
        <v>24.195121951219512</v>
      </c>
      <c r="H43" s="13">
        <f t="shared" si="1"/>
        <v>13.513513513513514</v>
      </c>
    </row>
    <row r="44" spans="1:8" s="8" customFormat="1" x14ac:dyDescent="0.2">
      <c r="A44" s="6" t="s">
        <v>53</v>
      </c>
      <c r="B44" s="6"/>
      <c r="C44" s="7">
        <f>SUM(C39:C43)</f>
        <v>14606</v>
      </c>
      <c r="D44" s="7">
        <f>SUM(D39:D43)</f>
        <v>3620</v>
      </c>
      <c r="E44" s="7">
        <f>SUM(E39:E43)</f>
        <v>1418</v>
      </c>
      <c r="F44" s="7">
        <f>SUM(F39:F43)</f>
        <v>244</v>
      </c>
      <c r="G44" s="14">
        <f t="shared" si="0"/>
        <v>24.784335204710391</v>
      </c>
      <c r="H44" s="14">
        <f t="shared" si="1"/>
        <v>17.207334273624824</v>
      </c>
    </row>
    <row r="45" spans="1:8" x14ac:dyDescent="0.2">
      <c r="A45" s="5" t="s">
        <v>54</v>
      </c>
      <c r="B45" s="5" t="s">
        <v>55</v>
      </c>
      <c r="C45" s="4">
        <v>2177</v>
      </c>
      <c r="D45" s="4">
        <v>424</v>
      </c>
      <c r="E45" s="4">
        <v>372</v>
      </c>
      <c r="F45" s="4">
        <v>60</v>
      </c>
      <c r="G45" s="13">
        <f t="shared" si="0"/>
        <v>19.476343592099219</v>
      </c>
      <c r="H45" s="13">
        <f t="shared" si="1"/>
        <v>16.129032258064516</v>
      </c>
    </row>
    <row r="46" spans="1:8" x14ac:dyDescent="0.2">
      <c r="A46" s="5" t="s">
        <v>54</v>
      </c>
      <c r="B46" s="5" t="s">
        <v>56</v>
      </c>
      <c r="C46" s="4">
        <v>670</v>
      </c>
      <c r="D46" s="4">
        <v>113</v>
      </c>
      <c r="E46" s="4">
        <v>89</v>
      </c>
      <c r="F46" s="4">
        <v>12</v>
      </c>
      <c r="G46" s="13">
        <f t="shared" si="0"/>
        <v>16.865671641791042</v>
      </c>
      <c r="H46" s="13">
        <f t="shared" si="1"/>
        <v>13.48314606741573</v>
      </c>
    </row>
    <row r="47" spans="1:8" x14ac:dyDescent="0.2">
      <c r="A47" s="5" t="s">
        <v>54</v>
      </c>
      <c r="B47" s="5" t="s">
        <v>57</v>
      </c>
      <c r="C47" s="4">
        <v>792</v>
      </c>
      <c r="D47" s="4">
        <v>133</v>
      </c>
      <c r="E47" s="4">
        <v>86</v>
      </c>
      <c r="F47" s="4">
        <v>16</v>
      </c>
      <c r="G47" s="13">
        <f t="shared" si="0"/>
        <v>16.792929292929294</v>
      </c>
      <c r="H47" s="13">
        <f t="shared" si="1"/>
        <v>18.604651162790699</v>
      </c>
    </row>
    <row r="48" spans="1:8" x14ac:dyDescent="0.2">
      <c r="A48" s="5" t="s">
        <v>54</v>
      </c>
      <c r="B48" s="5" t="s">
        <v>58</v>
      </c>
      <c r="C48" s="4">
        <v>680</v>
      </c>
      <c r="D48" s="4">
        <v>92</v>
      </c>
      <c r="E48" s="4">
        <v>56</v>
      </c>
      <c r="F48" s="4">
        <v>7</v>
      </c>
      <c r="G48" s="13">
        <f t="shared" si="0"/>
        <v>13.529411764705882</v>
      </c>
      <c r="H48" s="13">
        <f t="shared" si="1"/>
        <v>12.5</v>
      </c>
    </row>
    <row r="49" spans="1:8" s="8" customFormat="1" x14ac:dyDescent="0.2">
      <c r="A49" s="6" t="s">
        <v>59</v>
      </c>
      <c r="B49" s="6"/>
      <c r="C49" s="7">
        <f>SUM(C45:C48)</f>
        <v>4319</v>
      </c>
      <c r="D49" s="7">
        <f>SUM(D45:D48)</f>
        <v>762</v>
      </c>
      <c r="E49" s="7">
        <f>SUM(E45:E48)</f>
        <v>603</v>
      </c>
      <c r="F49" s="7">
        <f>SUM(F45:F48)</f>
        <v>95</v>
      </c>
      <c r="G49" s="14">
        <f t="shared" si="0"/>
        <v>17.642972910395923</v>
      </c>
      <c r="H49" s="14">
        <f t="shared" si="1"/>
        <v>15.754560530679933</v>
      </c>
    </row>
    <row r="50" spans="1:8" x14ac:dyDescent="0.2">
      <c r="A50" s="5" t="s">
        <v>60</v>
      </c>
      <c r="B50" s="5" t="s">
        <v>61</v>
      </c>
      <c r="C50" s="4">
        <v>2747</v>
      </c>
      <c r="D50" s="4">
        <v>412</v>
      </c>
      <c r="E50" s="4">
        <v>369</v>
      </c>
      <c r="F50" s="4">
        <v>30</v>
      </c>
      <c r="G50" s="13">
        <f t="shared" si="0"/>
        <v>14.998179832544595</v>
      </c>
      <c r="H50" s="13">
        <f t="shared" si="1"/>
        <v>8.1300813008130071</v>
      </c>
    </row>
    <row r="51" spans="1:8" x14ac:dyDescent="0.2">
      <c r="A51" s="5" t="s">
        <v>60</v>
      </c>
      <c r="B51" s="5" t="s">
        <v>62</v>
      </c>
      <c r="C51" s="4">
        <v>3032</v>
      </c>
      <c r="D51" s="4">
        <v>378</v>
      </c>
      <c r="E51" s="4">
        <v>414</v>
      </c>
      <c r="F51" s="4">
        <v>27</v>
      </c>
      <c r="G51" s="13">
        <f t="shared" si="0"/>
        <v>12.467018469656992</v>
      </c>
      <c r="H51" s="13">
        <f t="shared" si="1"/>
        <v>6.5217391304347823</v>
      </c>
    </row>
    <row r="52" spans="1:8" x14ac:dyDescent="0.2">
      <c r="A52" s="5" t="s">
        <v>60</v>
      </c>
      <c r="B52" s="5" t="s">
        <v>63</v>
      </c>
      <c r="C52" s="4">
        <v>1405</v>
      </c>
      <c r="D52" s="4">
        <v>280</v>
      </c>
      <c r="E52" s="4">
        <v>107</v>
      </c>
      <c r="F52" s="4">
        <v>21</v>
      </c>
      <c r="G52" s="13">
        <f t="shared" si="0"/>
        <v>19.9288256227758</v>
      </c>
      <c r="H52" s="13">
        <f t="shared" si="1"/>
        <v>19.626168224299064</v>
      </c>
    </row>
    <row r="53" spans="1:8" x14ac:dyDescent="0.2">
      <c r="A53" s="5" t="s">
        <v>60</v>
      </c>
      <c r="B53" s="5" t="s">
        <v>64</v>
      </c>
      <c r="C53" s="4">
        <v>1113</v>
      </c>
      <c r="D53" s="4">
        <v>153</v>
      </c>
      <c r="E53" s="4">
        <v>149</v>
      </c>
      <c r="F53" s="4">
        <v>14</v>
      </c>
      <c r="G53" s="13">
        <f t="shared" si="0"/>
        <v>13.746630727762804</v>
      </c>
      <c r="H53" s="13">
        <f t="shared" si="1"/>
        <v>9.3959731543624159</v>
      </c>
    </row>
    <row r="54" spans="1:8" x14ac:dyDescent="0.2">
      <c r="A54" s="5" t="s">
        <v>60</v>
      </c>
      <c r="B54" s="5" t="s">
        <v>65</v>
      </c>
      <c r="C54" s="4">
        <v>736</v>
      </c>
      <c r="D54" s="4">
        <v>105</v>
      </c>
      <c r="E54" s="4">
        <v>104</v>
      </c>
      <c r="F54" s="4">
        <v>4</v>
      </c>
      <c r="G54" s="13">
        <f t="shared" si="0"/>
        <v>14.266304347826086</v>
      </c>
      <c r="H54" s="13">
        <f t="shared" si="1"/>
        <v>3.8461538461538463</v>
      </c>
    </row>
    <row r="55" spans="1:8" x14ac:dyDescent="0.2">
      <c r="A55" s="5" t="s">
        <v>60</v>
      </c>
      <c r="B55" s="5" t="s">
        <v>66</v>
      </c>
      <c r="C55" s="4">
        <v>615</v>
      </c>
      <c r="D55" s="4">
        <v>78</v>
      </c>
      <c r="E55" s="4">
        <v>78</v>
      </c>
      <c r="F55" s="4">
        <v>6</v>
      </c>
      <c r="G55" s="13">
        <f t="shared" si="0"/>
        <v>12.682926829268293</v>
      </c>
      <c r="H55" s="13">
        <f t="shared" si="1"/>
        <v>7.6923076923076925</v>
      </c>
    </row>
    <row r="56" spans="1:8" x14ac:dyDescent="0.2">
      <c r="A56" s="5" t="s">
        <v>60</v>
      </c>
      <c r="B56" s="18" t="s">
        <v>68</v>
      </c>
      <c r="C56" s="4">
        <v>9605</v>
      </c>
      <c r="D56" s="4">
        <v>1187</v>
      </c>
      <c r="E56" s="4">
        <v>845</v>
      </c>
      <c r="F56" s="4">
        <v>39</v>
      </c>
      <c r="G56" s="13">
        <f t="shared" si="0"/>
        <v>12.358146798542426</v>
      </c>
      <c r="H56" s="13">
        <f t="shared" si="1"/>
        <v>4.6153846153846159</v>
      </c>
    </row>
    <row r="57" spans="1:8" x14ac:dyDescent="0.2">
      <c r="A57" s="5" t="s">
        <v>60</v>
      </c>
      <c r="B57" s="5" t="s">
        <v>67</v>
      </c>
      <c r="C57" s="4">
        <v>1209</v>
      </c>
      <c r="D57" s="4">
        <v>178</v>
      </c>
      <c r="E57" s="4">
        <v>100</v>
      </c>
      <c r="F57" s="4">
        <v>4</v>
      </c>
      <c r="G57" s="13">
        <f t="shared" si="0"/>
        <v>14.722911497105045</v>
      </c>
      <c r="H57" s="13">
        <f t="shared" si="1"/>
        <v>4</v>
      </c>
    </row>
    <row r="58" spans="1:8" x14ac:dyDescent="0.2">
      <c r="A58" s="5" t="s">
        <v>60</v>
      </c>
      <c r="B58" s="5" t="s">
        <v>69</v>
      </c>
      <c r="C58" s="4">
        <v>1321</v>
      </c>
      <c r="D58" s="4">
        <v>290</v>
      </c>
      <c r="E58" s="4">
        <v>93</v>
      </c>
      <c r="F58" s="4">
        <v>14</v>
      </c>
      <c r="G58" s="13">
        <f t="shared" si="0"/>
        <v>21.953065859197576</v>
      </c>
      <c r="H58" s="13">
        <f t="shared" si="1"/>
        <v>15.053763440860216</v>
      </c>
    </row>
    <row r="59" spans="1:8" x14ac:dyDescent="0.2">
      <c r="A59" s="5" t="s">
        <v>60</v>
      </c>
      <c r="B59" s="5" t="s">
        <v>70</v>
      </c>
      <c r="C59" s="4">
        <v>715</v>
      </c>
      <c r="D59" s="4">
        <v>241</v>
      </c>
      <c r="E59" s="4">
        <v>86</v>
      </c>
      <c r="F59" s="4">
        <v>24</v>
      </c>
      <c r="G59" s="13">
        <f t="shared" si="0"/>
        <v>33.706293706293707</v>
      </c>
      <c r="H59" s="13">
        <f t="shared" si="1"/>
        <v>27.906976744186046</v>
      </c>
    </row>
    <row r="60" spans="1:8" x14ac:dyDescent="0.2">
      <c r="A60" s="5" t="s">
        <v>60</v>
      </c>
      <c r="B60" s="5" t="s">
        <v>71</v>
      </c>
      <c r="C60" s="4">
        <v>2046</v>
      </c>
      <c r="D60" s="4">
        <v>268</v>
      </c>
      <c r="E60" s="4">
        <v>158</v>
      </c>
      <c r="F60" s="4">
        <v>7</v>
      </c>
      <c r="G60" s="13">
        <f t="shared" si="0"/>
        <v>13.098729227761485</v>
      </c>
      <c r="H60" s="13">
        <f t="shared" si="1"/>
        <v>4.4303797468354427</v>
      </c>
    </row>
    <row r="61" spans="1:8" s="8" customFormat="1" x14ac:dyDescent="0.2">
      <c r="A61" s="6" t="s">
        <v>72</v>
      </c>
      <c r="B61" s="6"/>
      <c r="C61" s="7">
        <f>SUM(C50:C60)</f>
        <v>24544</v>
      </c>
      <c r="D61" s="7">
        <f>SUM(D50:D60)</f>
        <v>3570</v>
      </c>
      <c r="E61" s="7">
        <f>SUM(E50:E60)</f>
        <v>2503</v>
      </c>
      <c r="F61" s="7">
        <f>SUM(F50:F60)</f>
        <v>190</v>
      </c>
      <c r="G61" s="14">
        <f t="shared" si="0"/>
        <v>14.545306388526727</v>
      </c>
      <c r="H61" s="14">
        <f t="shared" si="1"/>
        <v>7.5908909308829404</v>
      </c>
    </row>
    <row r="62" spans="1:8" x14ac:dyDescent="0.2">
      <c r="A62" s="5" t="s">
        <v>73</v>
      </c>
      <c r="B62" s="5" t="s">
        <v>74</v>
      </c>
      <c r="C62" s="4">
        <v>1717</v>
      </c>
      <c r="D62" s="4">
        <v>371</v>
      </c>
      <c r="E62" s="4">
        <v>231</v>
      </c>
      <c r="F62" s="4">
        <v>25</v>
      </c>
      <c r="G62" s="13">
        <f t="shared" si="0"/>
        <v>21.60745486313337</v>
      </c>
      <c r="H62" s="13">
        <f t="shared" si="1"/>
        <v>10.822510822510822</v>
      </c>
    </row>
    <row r="63" spans="1:8" x14ac:dyDescent="0.2">
      <c r="A63" s="5" t="s">
        <v>73</v>
      </c>
      <c r="B63" s="5" t="s">
        <v>75</v>
      </c>
      <c r="C63" s="4">
        <v>4682</v>
      </c>
      <c r="D63" s="4">
        <v>463</v>
      </c>
      <c r="E63" s="4">
        <v>1031</v>
      </c>
      <c r="F63" s="4">
        <v>39</v>
      </c>
      <c r="G63" s="13">
        <f t="shared" si="0"/>
        <v>9.8889363519863309</v>
      </c>
      <c r="H63" s="13">
        <f t="shared" si="1"/>
        <v>3.7827352085354025</v>
      </c>
    </row>
    <row r="64" spans="1:8" x14ac:dyDescent="0.2">
      <c r="A64" s="5" t="s">
        <v>73</v>
      </c>
      <c r="B64" s="5" t="s">
        <v>76</v>
      </c>
      <c r="C64" s="4">
        <v>1236</v>
      </c>
      <c r="D64" s="4">
        <v>247</v>
      </c>
      <c r="E64" s="4">
        <v>146</v>
      </c>
      <c r="F64" s="4">
        <v>24</v>
      </c>
      <c r="G64" s="13">
        <f t="shared" si="0"/>
        <v>19.983818770226538</v>
      </c>
      <c r="H64" s="13">
        <f t="shared" si="1"/>
        <v>16.43835616438356</v>
      </c>
    </row>
    <row r="65" spans="1:8" x14ac:dyDescent="0.2">
      <c r="A65" s="5" t="s">
        <v>73</v>
      </c>
      <c r="B65" s="5" t="s">
        <v>77</v>
      </c>
      <c r="C65" s="4">
        <v>1569</v>
      </c>
      <c r="D65" s="4">
        <v>338</v>
      </c>
      <c r="E65" s="4">
        <v>261</v>
      </c>
      <c r="F65" s="4">
        <v>30</v>
      </c>
      <c r="G65" s="13">
        <f t="shared" si="0"/>
        <v>21.54238368387508</v>
      </c>
      <c r="H65" s="13">
        <f t="shared" si="1"/>
        <v>11.494252873563218</v>
      </c>
    </row>
    <row r="66" spans="1:8" s="8" customFormat="1" x14ac:dyDescent="0.2">
      <c r="A66" s="6" t="s">
        <v>78</v>
      </c>
      <c r="B66" s="6"/>
      <c r="C66" s="7">
        <f>SUM(C62:C65)</f>
        <v>9204</v>
      </c>
      <c r="D66" s="7">
        <f>SUM(D62:D65)</f>
        <v>1419</v>
      </c>
      <c r="E66" s="7">
        <f>SUM(E62:E65)</f>
        <v>1669</v>
      </c>
      <c r="F66" s="7">
        <f>SUM(F62:F65)</f>
        <v>118</v>
      </c>
      <c r="G66" s="14">
        <f t="shared" si="0"/>
        <v>15.417209908735332</v>
      </c>
      <c r="H66" s="14">
        <f t="shared" si="1"/>
        <v>7.0701018573996413</v>
      </c>
    </row>
    <row r="67" spans="1:8" x14ac:dyDescent="0.2">
      <c r="A67" s="5" t="s">
        <v>79</v>
      </c>
      <c r="B67" s="5" t="s">
        <v>80</v>
      </c>
      <c r="C67" s="4">
        <v>1076</v>
      </c>
      <c r="D67" s="4">
        <v>168</v>
      </c>
      <c r="E67" s="4">
        <v>142</v>
      </c>
      <c r="F67" s="4">
        <v>18</v>
      </c>
      <c r="G67" s="13">
        <f t="shared" si="0"/>
        <v>15.613382899628252</v>
      </c>
      <c r="H67" s="13">
        <f t="shared" si="1"/>
        <v>12.676056338028168</v>
      </c>
    </row>
    <row r="68" spans="1:8" x14ac:dyDescent="0.2">
      <c r="A68" s="5" t="s">
        <v>79</v>
      </c>
      <c r="B68" s="5" t="s">
        <v>81</v>
      </c>
      <c r="C68" s="4">
        <v>329</v>
      </c>
      <c r="D68" s="4">
        <v>43</v>
      </c>
      <c r="E68" s="4">
        <v>40</v>
      </c>
      <c r="F68" s="4">
        <v>7</v>
      </c>
      <c r="G68" s="13">
        <f t="shared" si="0"/>
        <v>13.069908814589665</v>
      </c>
      <c r="H68" s="13">
        <f t="shared" si="1"/>
        <v>17.5</v>
      </c>
    </row>
    <row r="69" spans="1:8" s="8" customFormat="1" x14ac:dyDescent="0.2">
      <c r="A69" s="6" t="s">
        <v>82</v>
      </c>
      <c r="B69" s="6"/>
      <c r="C69" s="7">
        <f>SUM(C67:C68)</f>
        <v>1405</v>
      </c>
      <c r="D69" s="7">
        <f>SUM(D67:D68)</f>
        <v>211</v>
      </c>
      <c r="E69" s="7">
        <f>SUM(E67:E68)</f>
        <v>182</v>
      </c>
      <c r="F69" s="7">
        <f>SUM(F67:F68)</f>
        <v>25</v>
      </c>
      <c r="G69" s="14">
        <f t="shared" ref="G69:G122" si="2">100*(D69/C69)</f>
        <v>15.017793594306051</v>
      </c>
      <c r="H69" s="14">
        <f t="shared" ref="H69:H122" si="3">100*(F69/E69)</f>
        <v>13.736263736263737</v>
      </c>
    </row>
    <row r="70" spans="1:8" x14ac:dyDescent="0.2">
      <c r="A70" s="5" t="s">
        <v>83</v>
      </c>
      <c r="B70" s="5" t="s">
        <v>84</v>
      </c>
      <c r="C70" s="4">
        <v>1143</v>
      </c>
      <c r="D70" s="4">
        <v>153</v>
      </c>
      <c r="E70" s="4">
        <v>128</v>
      </c>
      <c r="F70" s="4">
        <v>11</v>
      </c>
      <c r="G70" s="13">
        <f t="shared" si="2"/>
        <v>13.385826771653544</v>
      </c>
      <c r="H70" s="13">
        <f t="shared" si="3"/>
        <v>8.59375</v>
      </c>
    </row>
    <row r="71" spans="1:8" x14ac:dyDescent="0.2">
      <c r="A71" s="5" t="s">
        <v>83</v>
      </c>
      <c r="B71" s="5" t="s">
        <v>85</v>
      </c>
      <c r="C71" s="4">
        <v>593</v>
      </c>
      <c r="D71" s="4">
        <v>77</v>
      </c>
      <c r="E71" s="4">
        <v>90</v>
      </c>
      <c r="F71" s="4">
        <v>3</v>
      </c>
      <c r="G71" s="13">
        <f t="shared" si="2"/>
        <v>12.984822934232715</v>
      </c>
      <c r="H71" s="13">
        <f t="shared" si="3"/>
        <v>3.3333333333333335</v>
      </c>
    </row>
    <row r="72" spans="1:8" x14ac:dyDescent="0.2">
      <c r="A72" s="5" t="s">
        <v>83</v>
      </c>
      <c r="B72" s="5" t="s">
        <v>86</v>
      </c>
      <c r="C72" s="4">
        <v>464</v>
      </c>
      <c r="D72" s="4">
        <v>66</v>
      </c>
      <c r="E72" s="4">
        <v>53</v>
      </c>
      <c r="F72" s="4">
        <v>5</v>
      </c>
      <c r="G72" s="13">
        <f t="shared" si="2"/>
        <v>14.224137931034484</v>
      </c>
      <c r="H72" s="13">
        <f t="shared" si="3"/>
        <v>9.433962264150944</v>
      </c>
    </row>
    <row r="73" spans="1:8" x14ac:dyDescent="0.2">
      <c r="A73" s="5" t="s">
        <v>83</v>
      </c>
      <c r="B73" s="5" t="s">
        <v>87</v>
      </c>
      <c r="C73" s="4">
        <v>1993</v>
      </c>
      <c r="D73" s="4">
        <v>194</v>
      </c>
      <c r="E73" s="4">
        <v>266</v>
      </c>
      <c r="F73" s="4">
        <v>10</v>
      </c>
      <c r="G73" s="13">
        <f t="shared" si="2"/>
        <v>9.7340692423482178</v>
      </c>
      <c r="H73" s="13">
        <f t="shared" si="3"/>
        <v>3.7593984962406015</v>
      </c>
    </row>
    <row r="74" spans="1:8" x14ac:dyDescent="0.2">
      <c r="A74" s="5" t="s">
        <v>83</v>
      </c>
      <c r="B74" s="5" t="s">
        <v>88</v>
      </c>
      <c r="C74" s="4">
        <v>1117</v>
      </c>
      <c r="D74" s="4">
        <v>139</v>
      </c>
      <c r="E74" s="4">
        <v>102</v>
      </c>
      <c r="F74" s="4">
        <v>8</v>
      </c>
      <c r="G74" s="13">
        <f t="shared" si="2"/>
        <v>12.444046553267682</v>
      </c>
      <c r="H74" s="13">
        <f t="shared" si="3"/>
        <v>7.8431372549019605</v>
      </c>
    </row>
    <row r="75" spans="1:8" x14ac:dyDescent="0.2">
      <c r="A75" s="5" t="s">
        <v>83</v>
      </c>
      <c r="B75" s="5" t="s">
        <v>89</v>
      </c>
      <c r="C75" s="4">
        <v>6365</v>
      </c>
      <c r="D75" s="4">
        <v>748</v>
      </c>
      <c r="E75" s="4">
        <v>647</v>
      </c>
      <c r="F75" s="4">
        <v>46</v>
      </c>
      <c r="G75" s="13">
        <f t="shared" si="2"/>
        <v>11.751767478397486</v>
      </c>
      <c r="H75" s="13">
        <f t="shared" si="3"/>
        <v>7.1097372488408039</v>
      </c>
    </row>
    <row r="76" spans="1:8" x14ac:dyDescent="0.2">
      <c r="A76" s="5" t="s">
        <v>83</v>
      </c>
      <c r="B76" s="5" t="s">
        <v>90</v>
      </c>
      <c r="C76" s="4">
        <v>585</v>
      </c>
      <c r="D76" s="4">
        <v>74</v>
      </c>
      <c r="E76" s="4">
        <v>92</v>
      </c>
      <c r="F76" s="4">
        <v>6</v>
      </c>
      <c r="G76" s="13">
        <f t="shared" si="2"/>
        <v>12.649572649572649</v>
      </c>
      <c r="H76" s="13">
        <f t="shared" si="3"/>
        <v>6.5217391304347823</v>
      </c>
    </row>
    <row r="77" spans="1:8" x14ac:dyDescent="0.2">
      <c r="A77" s="5" t="s">
        <v>83</v>
      </c>
      <c r="B77" s="5" t="s">
        <v>91</v>
      </c>
      <c r="C77" s="4">
        <v>531</v>
      </c>
      <c r="D77" s="4">
        <v>67</v>
      </c>
      <c r="E77" s="4">
        <v>73</v>
      </c>
      <c r="F77" s="4">
        <v>9</v>
      </c>
      <c r="G77" s="13">
        <f t="shared" si="2"/>
        <v>12.617702448210924</v>
      </c>
      <c r="H77" s="13">
        <f t="shared" si="3"/>
        <v>12.328767123287671</v>
      </c>
    </row>
    <row r="78" spans="1:8" s="8" customFormat="1" x14ac:dyDescent="0.2">
      <c r="A78" s="6" t="s">
        <v>92</v>
      </c>
      <c r="B78" s="6"/>
      <c r="C78" s="7">
        <f>SUM(C70:C77)</f>
        <v>12791</v>
      </c>
      <c r="D78" s="7">
        <f>SUM(D70:D77)</f>
        <v>1518</v>
      </c>
      <c r="E78" s="7">
        <f>SUM(E70:E77)</f>
        <v>1451</v>
      </c>
      <c r="F78" s="7">
        <f>SUM(F70:F77)</f>
        <v>98</v>
      </c>
      <c r="G78" s="14">
        <f t="shared" si="2"/>
        <v>11.867719490266595</v>
      </c>
      <c r="H78" s="14">
        <f t="shared" si="3"/>
        <v>6.7539627842866992</v>
      </c>
    </row>
    <row r="79" spans="1:8" x14ac:dyDescent="0.2">
      <c r="A79" s="5" t="s">
        <v>93</v>
      </c>
      <c r="B79" s="5" t="s">
        <v>94</v>
      </c>
      <c r="C79" s="4">
        <v>3977</v>
      </c>
      <c r="D79" s="4">
        <v>844</v>
      </c>
      <c r="E79" s="4">
        <v>321</v>
      </c>
      <c r="F79" s="4">
        <v>58</v>
      </c>
      <c r="G79" s="13">
        <f t="shared" si="2"/>
        <v>21.222026653256222</v>
      </c>
      <c r="H79" s="13">
        <f t="shared" si="3"/>
        <v>18.068535825545169</v>
      </c>
    </row>
    <row r="80" spans="1:8" x14ac:dyDescent="0.2">
      <c r="A80" s="5" t="s">
        <v>93</v>
      </c>
      <c r="B80" s="5" t="s">
        <v>95</v>
      </c>
      <c r="C80" s="4">
        <v>1309</v>
      </c>
      <c r="D80" s="4">
        <v>299</v>
      </c>
      <c r="E80" s="4">
        <v>122</v>
      </c>
      <c r="F80" s="4">
        <v>17</v>
      </c>
      <c r="G80" s="13">
        <f t="shared" si="2"/>
        <v>22.841864018334608</v>
      </c>
      <c r="H80" s="13">
        <f t="shared" si="3"/>
        <v>13.934426229508196</v>
      </c>
    </row>
    <row r="81" spans="1:8" x14ac:dyDescent="0.2">
      <c r="A81" s="5" t="s">
        <v>93</v>
      </c>
      <c r="B81" s="5" t="s">
        <v>96</v>
      </c>
      <c r="C81" s="4">
        <v>2883</v>
      </c>
      <c r="D81" s="4">
        <v>508</v>
      </c>
      <c r="E81" s="4">
        <v>169</v>
      </c>
      <c r="F81" s="4">
        <v>27</v>
      </c>
      <c r="G81" s="13">
        <f t="shared" si="2"/>
        <v>17.620534165799516</v>
      </c>
      <c r="H81" s="13">
        <f t="shared" si="3"/>
        <v>15.976331360946746</v>
      </c>
    </row>
    <row r="82" spans="1:8" x14ac:dyDescent="0.2">
      <c r="A82" s="5" t="s">
        <v>93</v>
      </c>
      <c r="B82" s="5" t="s">
        <v>97</v>
      </c>
      <c r="C82" s="4">
        <v>2462</v>
      </c>
      <c r="D82" s="4">
        <v>382</v>
      </c>
      <c r="E82" s="4">
        <v>200</v>
      </c>
      <c r="F82" s="4">
        <v>25</v>
      </c>
      <c r="G82" s="13">
        <f t="shared" si="2"/>
        <v>15.515840779853777</v>
      </c>
      <c r="H82" s="13">
        <f t="shared" si="3"/>
        <v>12.5</v>
      </c>
    </row>
    <row r="83" spans="1:8" x14ac:dyDescent="0.2">
      <c r="A83" s="5" t="s">
        <v>93</v>
      </c>
      <c r="B83" s="5" t="s">
        <v>98</v>
      </c>
      <c r="C83" s="4">
        <v>1975</v>
      </c>
      <c r="D83" s="4">
        <v>353</v>
      </c>
      <c r="E83" s="4">
        <v>175</v>
      </c>
      <c r="F83" s="4">
        <v>22</v>
      </c>
      <c r="G83" s="13">
        <f t="shared" si="2"/>
        <v>17.873417721518987</v>
      </c>
      <c r="H83" s="13">
        <f t="shared" si="3"/>
        <v>12.571428571428573</v>
      </c>
    </row>
    <row r="84" spans="1:8" s="8" customFormat="1" x14ac:dyDescent="0.2">
      <c r="A84" s="6" t="s">
        <v>99</v>
      </c>
      <c r="B84" s="6"/>
      <c r="C84" s="7">
        <f>SUM(C79:C83)</f>
        <v>12606</v>
      </c>
      <c r="D84" s="7">
        <f>SUM(D79:D83)</f>
        <v>2386</v>
      </c>
      <c r="E84" s="7">
        <f>SUM(E79:E83)</f>
        <v>987</v>
      </c>
      <c r="F84" s="7">
        <f>SUM(F79:F83)</f>
        <v>149</v>
      </c>
      <c r="G84" s="14">
        <f t="shared" si="2"/>
        <v>18.92749484372521</v>
      </c>
      <c r="H84" s="14">
        <f t="shared" si="3"/>
        <v>15.096251266464034</v>
      </c>
    </row>
    <row r="85" spans="1:8" x14ac:dyDescent="0.2">
      <c r="A85" s="5" t="s">
        <v>100</v>
      </c>
      <c r="B85" s="5" t="s">
        <v>101</v>
      </c>
      <c r="C85" s="4">
        <v>1325</v>
      </c>
      <c r="D85" s="4">
        <v>334</v>
      </c>
      <c r="E85" s="4">
        <v>134</v>
      </c>
      <c r="F85" s="4">
        <v>22</v>
      </c>
      <c r="G85" s="13">
        <f t="shared" si="2"/>
        <v>25.207547169811324</v>
      </c>
      <c r="H85" s="13">
        <f t="shared" si="3"/>
        <v>16.417910447761194</v>
      </c>
    </row>
    <row r="86" spans="1:8" x14ac:dyDescent="0.2">
      <c r="A86" s="5" t="s">
        <v>100</v>
      </c>
      <c r="B86" s="5" t="s">
        <v>102</v>
      </c>
      <c r="C86" s="4">
        <v>1100</v>
      </c>
      <c r="D86" s="4">
        <v>276</v>
      </c>
      <c r="E86" s="4">
        <v>52</v>
      </c>
      <c r="F86" s="4">
        <v>18</v>
      </c>
      <c r="G86" s="13">
        <f t="shared" si="2"/>
        <v>25.09090909090909</v>
      </c>
      <c r="H86" s="13">
        <f t="shared" si="3"/>
        <v>34.615384615384613</v>
      </c>
    </row>
    <row r="87" spans="1:8" x14ac:dyDescent="0.2">
      <c r="A87" s="5" t="s">
        <v>100</v>
      </c>
      <c r="B87" s="5" t="s">
        <v>103</v>
      </c>
      <c r="C87" s="4">
        <v>359</v>
      </c>
      <c r="D87" s="4">
        <v>104</v>
      </c>
      <c r="E87" s="4">
        <v>20</v>
      </c>
      <c r="F87" s="4">
        <v>6</v>
      </c>
      <c r="G87" s="13">
        <f t="shared" si="2"/>
        <v>28.969359331476323</v>
      </c>
      <c r="H87" s="13">
        <f t="shared" si="3"/>
        <v>30</v>
      </c>
    </row>
    <row r="88" spans="1:8" x14ac:dyDescent="0.2">
      <c r="A88" s="5" t="s">
        <v>100</v>
      </c>
      <c r="B88" s="5" t="s">
        <v>104</v>
      </c>
      <c r="C88" s="4">
        <v>1931</v>
      </c>
      <c r="D88" s="4">
        <v>387</v>
      </c>
      <c r="E88" s="4">
        <v>157</v>
      </c>
      <c r="F88" s="4">
        <v>32</v>
      </c>
      <c r="G88" s="13">
        <f t="shared" si="2"/>
        <v>20.041429311237703</v>
      </c>
      <c r="H88" s="13">
        <f t="shared" si="3"/>
        <v>20.382165605095544</v>
      </c>
    </row>
    <row r="89" spans="1:8" s="8" customFormat="1" x14ac:dyDescent="0.2">
      <c r="A89" s="6" t="s">
        <v>105</v>
      </c>
      <c r="B89" s="6"/>
      <c r="C89" s="7">
        <f>SUM(C85:C88)</f>
        <v>4715</v>
      </c>
      <c r="D89" s="7">
        <f>SUM(D85:D88)</f>
        <v>1101</v>
      </c>
      <c r="E89" s="7">
        <f>SUM(E85:E88)</f>
        <v>363</v>
      </c>
      <c r="F89" s="7">
        <f>SUM(F85:F88)</f>
        <v>78</v>
      </c>
      <c r="G89" s="14">
        <f t="shared" si="2"/>
        <v>23.351007423117707</v>
      </c>
      <c r="H89" s="14">
        <f t="shared" si="3"/>
        <v>21.487603305785125</v>
      </c>
    </row>
    <row r="90" spans="1:8" x14ac:dyDescent="0.2">
      <c r="A90" s="5" t="s">
        <v>106</v>
      </c>
      <c r="B90" s="5" t="s">
        <v>107</v>
      </c>
      <c r="C90" s="4">
        <v>1794</v>
      </c>
      <c r="D90" s="4">
        <v>416</v>
      </c>
      <c r="E90" s="4">
        <v>42</v>
      </c>
      <c r="F90" s="4">
        <v>2</v>
      </c>
      <c r="G90" s="13">
        <f t="shared" si="2"/>
        <v>23.188405797101449</v>
      </c>
      <c r="H90" s="13">
        <f t="shared" si="3"/>
        <v>4.7619047619047619</v>
      </c>
    </row>
    <row r="91" spans="1:8" x14ac:dyDescent="0.2">
      <c r="A91" s="5" t="s">
        <v>106</v>
      </c>
      <c r="B91" s="5" t="s">
        <v>108</v>
      </c>
      <c r="C91" s="4">
        <v>1206</v>
      </c>
      <c r="D91" s="4">
        <v>172</v>
      </c>
      <c r="E91" s="4">
        <v>29</v>
      </c>
      <c r="F91" s="4">
        <v>1</v>
      </c>
      <c r="G91" s="13">
        <f t="shared" si="2"/>
        <v>14.262023217247096</v>
      </c>
      <c r="H91" s="13">
        <f t="shared" si="3"/>
        <v>3.4482758620689653</v>
      </c>
    </row>
    <row r="92" spans="1:8" x14ac:dyDescent="0.2">
      <c r="A92" s="5" t="s">
        <v>106</v>
      </c>
      <c r="B92" s="5" t="s">
        <v>109</v>
      </c>
      <c r="C92" s="4">
        <v>4044</v>
      </c>
      <c r="D92" s="4">
        <v>702</v>
      </c>
      <c r="E92" s="4">
        <v>269</v>
      </c>
      <c r="F92" s="4">
        <v>38</v>
      </c>
      <c r="G92" s="13">
        <f t="shared" si="2"/>
        <v>17.359050445103858</v>
      </c>
      <c r="H92" s="13">
        <f t="shared" si="3"/>
        <v>14.12639405204461</v>
      </c>
    </row>
    <row r="93" spans="1:8" x14ac:dyDescent="0.2">
      <c r="A93" s="5" t="s">
        <v>106</v>
      </c>
      <c r="B93" s="5" t="s">
        <v>110</v>
      </c>
      <c r="C93" s="4">
        <v>768</v>
      </c>
      <c r="D93" s="4">
        <v>124</v>
      </c>
      <c r="E93" s="4">
        <v>51</v>
      </c>
      <c r="F93" s="4">
        <v>9</v>
      </c>
      <c r="G93" s="13">
        <f t="shared" si="2"/>
        <v>16.145833333333336</v>
      </c>
      <c r="H93" s="13">
        <f t="shared" si="3"/>
        <v>17.647058823529413</v>
      </c>
    </row>
    <row r="94" spans="1:8" x14ac:dyDescent="0.2">
      <c r="A94" s="5" t="s">
        <v>106</v>
      </c>
      <c r="B94" s="5" t="s">
        <v>111</v>
      </c>
      <c r="C94" s="4">
        <v>2406</v>
      </c>
      <c r="D94" s="4">
        <v>484</v>
      </c>
      <c r="E94" s="4">
        <v>141</v>
      </c>
      <c r="F94" s="4">
        <v>35</v>
      </c>
      <c r="G94" s="13">
        <f t="shared" si="2"/>
        <v>20.116375727348295</v>
      </c>
      <c r="H94" s="13">
        <f t="shared" si="3"/>
        <v>24.822695035460992</v>
      </c>
    </row>
    <row r="95" spans="1:8" x14ac:dyDescent="0.2">
      <c r="A95" s="5" t="s">
        <v>106</v>
      </c>
      <c r="B95" s="5" t="s">
        <v>112</v>
      </c>
      <c r="C95" s="4">
        <v>4325</v>
      </c>
      <c r="D95" s="4">
        <v>733</v>
      </c>
      <c r="E95" s="4">
        <v>400</v>
      </c>
      <c r="F95" s="4">
        <v>80</v>
      </c>
      <c r="G95" s="13">
        <f t="shared" si="2"/>
        <v>16.947976878612717</v>
      </c>
      <c r="H95" s="13">
        <f t="shared" si="3"/>
        <v>20</v>
      </c>
    </row>
    <row r="96" spans="1:8" x14ac:dyDescent="0.2">
      <c r="A96" s="5" t="s">
        <v>106</v>
      </c>
      <c r="B96" s="5" t="s">
        <v>113</v>
      </c>
      <c r="C96" s="4">
        <v>1219</v>
      </c>
      <c r="D96" s="4">
        <v>344</v>
      </c>
      <c r="E96" s="4">
        <v>119</v>
      </c>
      <c r="F96" s="4">
        <v>19</v>
      </c>
      <c r="G96" s="13">
        <f t="shared" si="2"/>
        <v>28.219852337981955</v>
      </c>
      <c r="H96" s="13">
        <f t="shared" si="3"/>
        <v>15.966386554621847</v>
      </c>
    </row>
    <row r="97" spans="1:8" x14ac:dyDescent="0.2">
      <c r="A97" s="5" t="s">
        <v>106</v>
      </c>
      <c r="B97" s="5" t="s">
        <v>114</v>
      </c>
      <c r="C97" s="4">
        <v>1531</v>
      </c>
      <c r="D97" s="4">
        <v>270</v>
      </c>
      <c r="E97" s="4">
        <v>88</v>
      </c>
      <c r="F97" s="4">
        <v>11</v>
      </c>
      <c r="G97" s="13">
        <f t="shared" si="2"/>
        <v>17.635532331809276</v>
      </c>
      <c r="H97" s="13">
        <f t="shared" si="3"/>
        <v>12.5</v>
      </c>
    </row>
    <row r="98" spans="1:8" x14ac:dyDescent="0.2">
      <c r="A98" s="5" t="s">
        <v>106</v>
      </c>
      <c r="B98" s="5" t="s">
        <v>115</v>
      </c>
      <c r="C98" s="4">
        <v>1702</v>
      </c>
      <c r="D98" s="4">
        <v>336</v>
      </c>
      <c r="E98" s="4">
        <v>58</v>
      </c>
      <c r="F98" s="4">
        <v>22</v>
      </c>
      <c r="G98" s="13">
        <f t="shared" si="2"/>
        <v>19.741480611045827</v>
      </c>
      <c r="H98" s="13">
        <f t="shared" si="3"/>
        <v>37.931034482758619</v>
      </c>
    </row>
    <row r="99" spans="1:8" s="8" customFormat="1" x14ac:dyDescent="0.2">
      <c r="A99" s="6" t="s">
        <v>116</v>
      </c>
      <c r="B99" s="6"/>
      <c r="C99" s="7">
        <f>SUM(C90:C98)</f>
        <v>18995</v>
      </c>
      <c r="D99" s="7">
        <f>SUM(D90:D98)</f>
        <v>3581</v>
      </c>
      <c r="E99" s="7">
        <f>SUM(E90:E98)</f>
        <v>1197</v>
      </c>
      <c r="F99" s="7">
        <f>SUM(F90:F98)</f>
        <v>217</v>
      </c>
      <c r="G99" s="14">
        <f t="shared" si="2"/>
        <v>18.852329560410634</v>
      </c>
      <c r="H99" s="14">
        <f t="shared" si="3"/>
        <v>18.128654970760234</v>
      </c>
    </row>
    <row r="100" spans="1:8" x14ac:dyDescent="0.2">
      <c r="A100" s="5" t="s">
        <v>117</v>
      </c>
      <c r="B100" s="5" t="s">
        <v>118</v>
      </c>
      <c r="C100" s="4">
        <v>1230</v>
      </c>
      <c r="D100" s="4">
        <v>218</v>
      </c>
      <c r="E100" s="4">
        <v>111</v>
      </c>
      <c r="F100" s="4">
        <v>12</v>
      </c>
      <c r="G100" s="13">
        <f t="shared" si="2"/>
        <v>17.72357723577236</v>
      </c>
      <c r="H100" s="13">
        <f t="shared" si="3"/>
        <v>10.810810810810811</v>
      </c>
    </row>
    <row r="101" spans="1:8" x14ac:dyDescent="0.2">
      <c r="A101" s="5" t="s">
        <v>117</v>
      </c>
      <c r="B101" s="5" t="s">
        <v>119</v>
      </c>
      <c r="C101" s="4">
        <v>2626</v>
      </c>
      <c r="D101" s="4">
        <v>278</v>
      </c>
      <c r="E101" s="4">
        <v>236</v>
      </c>
      <c r="F101" s="4">
        <v>14</v>
      </c>
      <c r="G101" s="13">
        <f t="shared" si="2"/>
        <v>10.586443259710586</v>
      </c>
      <c r="H101" s="13">
        <f t="shared" si="3"/>
        <v>5.9322033898305087</v>
      </c>
    </row>
    <row r="102" spans="1:8" x14ac:dyDescent="0.2">
      <c r="A102" s="5" t="s">
        <v>117</v>
      </c>
      <c r="B102" s="5" t="s">
        <v>120</v>
      </c>
      <c r="C102" s="4">
        <v>746</v>
      </c>
      <c r="D102" s="4">
        <v>117</v>
      </c>
      <c r="E102" s="4">
        <v>62</v>
      </c>
      <c r="F102" s="4">
        <v>4</v>
      </c>
      <c r="G102" s="13">
        <f t="shared" si="2"/>
        <v>15.683646112600535</v>
      </c>
      <c r="H102" s="13">
        <f t="shared" si="3"/>
        <v>6.4516129032258061</v>
      </c>
    </row>
    <row r="103" spans="1:8" x14ac:dyDescent="0.2">
      <c r="A103" s="5" t="s">
        <v>117</v>
      </c>
      <c r="B103" s="5" t="s">
        <v>121</v>
      </c>
      <c r="C103" s="4">
        <v>927</v>
      </c>
      <c r="D103" s="4">
        <v>115</v>
      </c>
      <c r="E103" s="4">
        <v>127</v>
      </c>
      <c r="F103" s="4">
        <v>25</v>
      </c>
      <c r="G103" s="13">
        <f t="shared" si="2"/>
        <v>12.405609492988134</v>
      </c>
      <c r="H103" s="13">
        <f t="shared" si="3"/>
        <v>19.685039370078741</v>
      </c>
    </row>
    <row r="104" spans="1:8" x14ac:dyDescent="0.2">
      <c r="A104" s="5" t="s">
        <v>117</v>
      </c>
      <c r="B104" s="5" t="s">
        <v>122</v>
      </c>
      <c r="C104" s="4">
        <v>1186</v>
      </c>
      <c r="D104" s="4">
        <v>226</v>
      </c>
      <c r="E104" s="4">
        <v>118</v>
      </c>
      <c r="F104" s="4">
        <v>18</v>
      </c>
      <c r="G104" s="13">
        <f t="shared" si="2"/>
        <v>19.05564924114671</v>
      </c>
      <c r="H104" s="13">
        <f t="shared" si="3"/>
        <v>15.254237288135593</v>
      </c>
    </row>
    <row r="105" spans="1:8" x14ac:dyDescent="0.2">
      <c r="A105" s="5" t="s">
        <v>117</v>
      </c>
      <c r="B105" s="5" t="s">
        <v>123</v>
      </c>
      <c r="C105" s="4">
        <v>729</v>
      </c>
      <c r="D105" s="4">
        <v>134</v>
      </c>
      <c r="E105" s="4">
        <v>70</v>
      </c>
      <c r="F105" s="4">
        <v>8</v>
      </c>
      <c r="G105" s="13">
        <f t="shared" si="2"/>
        <v>18.381344307270233</v>
      </c>
      <c r="H105" s="13">
        <f t="shared" si="3"/>
        <v>11.428571428571429</v>
      </c>
    </row>
    <row r="106" spans="1:8" x14ac:dyDescent="0.2">
      <c r="A106" s="5" t="s">
        <v>117</v>
      </c>
      <c r="B106" s="5" t="s">
        <v>124</v>
      </c>
      <c r="C106" s="4">
        <v>1212</v>
      </c>
      <c r="D106" s="4">
        <v>149</v>
      </c>
      <c r="E106" s="4">
        <v>125</v>
      </c>
      <c r="F106" s="4">
        <v>17</v>
      </c>
      <c r="G106" s="13">
        <f t="shared" si="2"/>
        <v>12.293729372937294</v>
      </c>
      <c r="H106" s="13">
        <f t="shared" si="3"/>
        <v>13.600000000000001</v>
      </c>
    </row>
    <row r="107" spans="1:8" x14ac:dyDescent="0.2">
      <c r="A107" s="5" t="s">
        <v>117</v>
      </c>
      <c r="B107" s="5" t="s">
        <v>125</v>
      </c>
      <c r="C107" s="4">
        <v>972</v>
      </c>
      <c r="D107" s="4">
        <v>153</v>
      </c>
      <c r="E107" s="4">
        <v>113</v>
      </c>
      <c r="F107" s="4">
        <v>6</v>
      </c>
      <c r="G107" s="13">
        <f t="shared" si="2"/>
        <v>15.74074074074074</v>
      </c>
      <c r="H107" s="13">
        <f t="shared" si="3"/>
        <v>5.3097345132743365</v>
      </c>
    </row>
    <row r="108" spans="1:8" x14ac:dyDescent="0.2">
      <c r="A108" s="5" t="s">
        <v>117</v>
      </c>
      <c r="B108" s="5" t="s">
        <v>126</v>
      </c>
      <c r="C108" s="4">
        <v>731</v>
      </c>
      <c r="D108" s="4">
        <v>81</v>
      </c>
      <c r="E108" s="4">
        <v>97</v>
      </c>
      <c r="F108" s="4">
        <v>3</v>
      </c>
      <c r="G108" s="13">
        <f t="shared" si="2"/>
        <v>11.080711354309166</v>
      </c>
      <c r="H108" s="13">
        <f t="shared" si="3"/>
        <v>3.0927835051546393</v>
      </c>
    </row>
    <row r="109" spans="1:8" x14ac:dyDescent="0.2">
      <c r="A109" s="5" t="s">
        <v>117</v>
      </c>
      <c r="B109" s="5" t="s">
        <v>127</v>
      </c>
      <c r="C109" s="4">
        <v>814</v>
      </c>
      <c r="D109" s="4">
        <v>140</v>
      </c>
      <c r="E109" s="4">
        <v>97</v>
      </c>
      <c r="F109" s="4">
        <v>15</v>
      </c>
      <c r="G109" s="13">
        <f t="shared" si="2"/>
        <v>17.199017199017199</v>
      </c>
      <c r="H109" s="13">
        <f t="shared" si="3"/>
        <v>15.463917525773196</v>
      </c>
    </row>
    <row r="110" spans="1:8" s="8" customFormat="1" x14ac:dyDescent="0.2">
      <c r="A110" s="6" t="s">
        <v>128</v>
      </c>
      <c r="B110" s="6"/>
      <c r="C110" s="7">
        <f>SUM(C100:C109)</f>
        <v>11173</v>
      </c>
      <c r="D110" s="7">
        <f>SUM(D100:D109)</f>
        <v>1611</v>
      </c>
      <c r="E110" s="7">
        <f>SUM(E100:E109)</f>
        <v>1156</v>
      </c>
      <c r="F110" s="7">
        <f>SUM(F100:F109)</f>
        <v>122</v>
      </c>
      <c r="G110" s="14">
        <f t="shared" si="2"/>
        <v>14.418687908350488</v>
      </c>
      <c r="H110" s="14">
        <f t="shared" si="3"/>
        <v>10.553633217993079</v>
      </c>
    </row>
    <row r="111" spans="1:8" x14ac:dyDescent="0.2">
      <c r="A111" s="5" t="s">
        <v>129</v>
      </c>
      <c r="B111" s="5" t="s">
        <v>130</v>
      </c>
      <c r="C111" s="4">
        <v>2676</v>
      </c>
      <c r="D111" s="4">
        <v>748</v>
      </c>
      <c r="E111" s="4">
        <v>286</v>
      </c>
      <c r="F111" s="4">
        <v>43</v>
      </c>
      <c r="G111" s="13">
        <f t="shared" si="2"/>
        <v>27.95216741405082</v>
      </c>
      <c r="H111" s="13">
        <f t="shared" si="3"/>
        <v>15.034965034965033</v>
      </c>
    </row>
    <row r="112" spans="1:8" x14ac:dyDescent="0.2">
      <c r="A112" s="5" t="s">
        <v>129</v>
      </c>
      <c r="B112" s="5" t="s">
        <v>131</v>
      </c>
      <c r="C112" s="4">
        <v>735</v>
      </c>
      <c r="D112" s="4">
        <v>148</v>
      </c>
      <c r="E112" s="4">
        <v>98</v>
      </c>
      <c r="F112" s="4">
        <v>15</v>
      </c>
      <c r="G112" s="13">
        <f t="shared" si="2"/>
        <v>20.136054421768705</v>
      </c>
      <c r="H112" s="13">
        <f t="shared" si="3"/>
        <v>15.306122448979592</v>
      </c>
    </row>
    <row r="113" spans="1:8" s="8" customFormat="1" x14ac:dyDescent="0.2">
      <c r="A113" s="6" t="s">
        <v>132</v>
      </c>
      <c r="B113" s="6"/>
      <c r="C113" s="7">
        <f>SUM(C111:C112)</f>
        <v>3411</v>
      </c>
      <c r="D113" s="7">
        <f>SUM(D111:D112)</f>
        <v>896</v>
      </c>
      <c r="E113" s="7">
        <f>SUM(E111:E112)</f>
        <v>384</v>
      </c>
      <c r="F113" s="7">
        <f>SUM(F111:F112)</f>
        <v>58</v>
      </c>
      <c r="G113" s="14">
        <f t="shared" si="2"/>
        <v>26.267956610964525</v>
      </c>
      <c r="H113" s="14">
        <f t="shared" si="3"/>
        <v>15.104166666666666</v>
      </c>
    </row>
    <row r="114" spans="1:8" x14ac:dyDescent="0.2">
      <c r="A114" s="5" t="s">
        <v>133</v>
      </c>
      <c r="B114" s="5" t="s">
        <v>134</v>
      </c>
      <c r="C114" s="4">
        <v>816</v>
      </c>
      <c r="D114" s="4">
        <v>73</v>
      </c>
      <c r="E114" s="4">
        <v>77</v>
      </c>
      <c r="F114" s="4">
        <v>5</v>
      </c>
      <c r="G114" s="13">
        <f t="shared" si="2"/>
        <v>8.9460784313725483</v>
      </c>
      <c r="H114" s="13">
        <f t="shared" si="3"/>
        <v>6.4935064935064926</v>
      </c>
    </row>
    <row r="115" spans="1:8" x14ac:dyDescent="0.2">
      <c r="A115" s="5" t="s">
        <v>133</v>
      </c>
      <c r="B115" s="5" t="s">
        <v>135</v>
      </c>
      <c r="C115" s="4">
        <v>2738</v>
      </c>
      <c r="D115" s="4">
        <v>441</v>
      </c>
      <c r="E115" s="4">
        <v>247</v>
      </c>
      <c r="F115" s="4">
        <v>19</v>
      </c>
      <c r="G115" s="13">
        <f t="shared" si="2"/>
        <v>16.106647187728267</v>
      </c>
      <c r="H115" s="13">
        <f t="shared" si="3"/>
        <v>7.6923076923076925</v>
      </c>
    </row>
    <row r="116" spans="1:8" x14ac:dyDescent="0.2">
      <c r="A116" s="5" t="s">
        <v>133</v>
      </c>
      <c r="B116" s="5" t="s">
        <v>136</v>
      </c>
      <c r="C116" s="4">
        <v>736</v>
      </c>
      <c r="D116" s="4">
        <v>122</v>
      </c>
      <c r="E116" s="4">
        <v>63</v>
      </c>
      <c r="F116" s="4">
        <v>5</v>
      </c>
      <c r="G116" s="13">
        <f t="shared" si="2"/>
        <v>16.576086956521738</v>
      </c>
      <c r="H116" s="13">
        <f t="shared" si="3"/>
        <v>7.9365079365079358</v>
      </c>
    </row>
    <row r="117" spans="1:8" x14ac:dyDescent="0.2">
      <c r="A117" s="5" t="s">
        <v>133</v>
      </c>
      <c r="B117" s="5" t="s">
        <v>137</v>
      </c>
      <c r="C117" s="4">
        <v>2710</v>
      </c>
      <c r="D117" s="4">
        <v>367</v>
      </c>
      <c r="E117" s="4">
        <v>266</v>
      </c>
      <c r="F117" s="4">
        <v>26</v>
      </c>
      <c r="G117" s="13">
        <f t="shared" si="2"/>
        <v>13.542435424354244</v>
      </c>
      <c r="H117" s="13">
        <f t="shared" si="3"/>
        <v>9.7744360902255636</v>
      </c>
    </row>
    <row r="118" spans="1:8" x14ac:dyDescent="0.2">
      <c r="A118" s="5" t="s">
        <v>133</v>
      </c>
      <c r="B118" s="5" t="s">
        <v>138</v>
      </c>
      <c r="C118" s="4">
        <v>2408</v>
      </c>
      <c r="D118" s="4">
        <v>428</v>
      </c>
      <c r="E118" s="4">
        <v>228</v>
      </c>
      <c r="F118" s="4">
        <v>27</v>
      </c>
      <c r="G118" s="13">
        <f t="shared" si="2"/>
        <v>17.774086378737543</v>
      </c>
      <c r="H118" s="13">
        <f t="shared" si="3"/>
        <v>11.842105263157894</v>
      </c>
    </row>
    <row r="119" spans="1:8" x14ac:dyDescent="0.2">
      <c r="A119" s="5" t="s">
        <v>133</v>
      </c>
      <c r="B119" s="5" t="s">
        <v>139</v>
      </c>
      <c r="C119" s="4">
        <v>2558</v>
      </c>
      <c r="D119" s="4">
        <v>285</v>
      </c>
      <c r="E119" s="4">
        <v>220</v>
      </c>
      <c r="F119" s="4">
        <v>23</v>
      </c>
      <c r="G119" s="13">
        <f t="shared" si="2"/>
        <v>11.141516810007818</v>
      </c>
      <c r="H119" s="13">
        <f t="shared" si="3"/>
        <v>10.454545454545453</v>
      </c>
    </row>
    <row r="120" spans="1:8" x14ac:dyDescent="0.2">
      <c r="A120" s="5" t="s">
        <v>133</v>
      </c>
      <c r="B120" s="5" t="s">
        <v>140</v>
      </c>
      <c r="C120" s="4">
        <v>2774</v>
      </c>
      <c r="D120" s="4">
        <v>350</v>
      </c>
      <c r="E120" s="4">
        <v>275</v>
      </c>
      <c r="F120" s="4">
        <v>24</v>
      </c>
      <c r="G120" s="13">
        <f t="shared" si="2"/>
        <v>12.617159336697908</v>
      </c>
      <c r="H120" s="13">
        <f t="shared" si="3"/>
        <v>8.7272727272727284</v>
      </c>
    </row>
    <row r="121" spans="1:8" s="8" customFormat="1" x14ac:dyDescent="0.2">
      <c r="A121" s="9" t="s">
        <v>141</v>
      </c>
      <c r="B121" s="9"/>
      <c r="C121" s="7">
        <f>SUM(C114:C120)</f>
        <v>14740</v>
      </c>
      <c r="D121" s="7">
        <f>SUM(D114:D120)</f>
        <v>2066</v>
      </c>
      <c r="E121" s="7">
        <f>SUM(E114:E120)</f>
        <v>1376</v>
      </c>
      <c r="F121" s="7">
        <f>SUM(F114:F120)</f>
        <v>129</v>
      </c>
      <c r="G121" s="14">
        <f t="shared" si="2"/>
        <v>14.01628222523745</v>
      </c>
      <c r="H121" s="14">
        <f t="shared" si="3"/>
        <v>9.375</v>
      </c>
    </row>
    <row r="122" spans="1:8" s="12" customFormat="1" ht="29.25" customHeight="1" x14ac:dyDescent="0.2">
      <c r="A122" s="10" t="s">
        <v>142</v>
      </c>
      <c r="B122" s="10"/>
      <c r="C122" s="11">
        <f>SUM(C8+C11+C17+C23+C33+C38+C44+C49+C61+C66+C69+C78+C84+C89+C99+C110+C113+C121)</f>
        <v>180243.16</v>
      </c>
      <c r="D122" s="11">
        <f>SUM(D8+D11+D17+D23+D33+D38+D44+D49+D61+D66+D69+D78+D84+D89+D99+D110+D113+D121)</f>
        <v>30251</v>
      </c>
      <c r="E122" s="11">
        <f>SUM(E8+E11+E17+E23+E33+E38+E44+E49+E61+E66+E69+E78+E84+E89+E99+E110+E113+E121)</f>
        <v>18865</v>
      </c>
      <c r="F122" s="11">
        <f>SUM(F8+F11+F17+F23+F33+F38+F44+F49+F61+F66+F69+F78+F84+F89+F99+F110+F113+F121)</f>
        <v>2223</v>
      </c>
      <c r="G122" s="15">
        <f t="shared" si="2"/>
        <v>16.783438550455951</v>
      </c>
      <c r="H122" s="15">
        <f t="shared" si="3"/>
        <v>11.783726477604029</v>
      </c>
    </row>
  </sheetData>
  <pageMargins left="0.74803149606299213" right="0.74803149606299213" top="0.98425196850393704" bottom="0.98425196850393704" header="0.51181102362204722" footer="0.51181102362204722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MIUR</cp:lastModifiedBy>
  <cp:lastPrinted>2015-02-12T16:25:09Z</cp:lastPrinted>
  <dcterms:created xsi:type="dcterms:W3CDTF">2015-02-12T08:57:17Z</dcterms:created>
  <dcterms:modified xsi:type="dcterms:W3CDTF">2015-02-12T16:36:31Z</dcterms:modified>
</cp:coreProperties>
</file>